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lusi Palam Raya\Kontent\Excel\"/>
    </mc:Choice>
  </mc:AlternateContent>
  <xr:revisionPtr revIDLastSave="0" documentId="13_ncr:1_{E8E372B9-C571-485B-BA35-A840604DC45C}" xr6:coauthVersionLast="47" xr6:coauthVersionMax="47" xr10:uidLastSave="{00000000-0000-0000-0000-000000000000}"/>
  <bookViews>
    <workbookView xWindow="-120" yWindow="-120" windowWidth="29040" windowHeight="16440" xr2:uid="{E0DABF6A-3B1C-453E-884C-1D21B02F21CA}"/>
  </bookViews>
  <sheets>
    <sheet name="if tunggal" sheetId="1" r:id="rId1"/>
    <sheet name="IF Ganda" sheetId="2" r:id="rId2"/>
    <sheet name="IF Bertingk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27" i="3"/>
  <c r="E28" i="3"/>
  <c r="E29" i="3"/>
  <c r="E21" i="3"/>
  <c r="E22" i="3"/>
  <c r="E23" i="3"/>
  <c r="E20" i="3"/>
  <c r="E15" i="3"/>
  <c r="E16" i="3"/>
  <c r="E17" i="3"/>
  <c r="E14" i="3"/>
  <c r="E9" i="3"/>
  <c r="E8" i="3"/>
  <c r="E10" i="3"/>
  <c r="E11" i="3"/>
  <c r="D21" i="2"/>
  <c r="D20" i="2"/>
  <c r="D22" i="2"/>
  <c r="D23" i="2"/>
  <c r="D5" i="3"/>
  <c r="D4" i="3"/>
  <c r="D3" i="3"/>
  <c r="D2" i="3"/>
  <c r="D14" i="2"/>
  <c r="D15" i="2"/>
  <c r="D16" i="2"/>
  <c r="D17" i="2"/>
  <c r="D14" i="1"/>
  <c r="D15" i="1"/>
  <c r="D16" i="1"/>
  <c r="D17" i="1"/>
  <c r="D11" i="2"/>
  <c r="D10" i="2"/>
  <c r="D9" i="2"/>
  <c r="D8" i="2"/>
  <c r="D2" i="2"/>
  <c r="D3" i="2"/>
  <c r="D4" i="2"/>
  <c r="D5" i="2"/>
  <c r="D20" i="1"/>
  <c r="D21" i="1"/>
  <c r="D22" i="1"/>
  <c r="D23" i="1"/>
  <c r="D8" i="1"/>
  <c r="D9" i="1"/>
  <c r="D10" i="1"/>
  <c r="D11" i="1"/>
  <c r="D2" i="1"/>
  <c r="D3" i="1"/>
  <c r="D4" i="1"/>
  <c r="D5" i="1"/>
</calcChain>
</file>

<file path=xl/sharedStrings.xml><?xml version="1.0" encoding="utf-8"?>
<sst xmlns="http://schemas.openxmlformats.org/spreadsheetml/2006/main" count="100" uniqueCount="35">
  <si>
    <t>Nama</t>
  </si>
  <si>
    <t>Nilai</t>
  </si>
  <si>
    <t>Amad</t>
  </si>
  <si>
    <t>Bebi</t>
  </si>
  <si>
    <t>Cecep</t>
  </si>
  <si>
    <t>Dodi</t>
  </si>
  <si>
    <t>Kelulusan</t>
  </si>
  <si>
    <t>Penjualan</t>
  </si>
  <si>
    <t>Bonus</t>
  </si>
  <si>
    <t>Umur</t>
  </si>
  <si>
    <t>Nama barang</t>
  </si>
  <si>
    <t>Stok</t>
  </si>
  <si>
    <t>Order lagi</t>
  </si>
  <si>
    <t>Coklat</t>
  </si>
  <si>
    <t>sabun</t>
  </si>
  <si>
    <t>Senter</t>
  </si>
  <si>
    <t>Daging</t>
  </si>
  <si>
    <t>Total Belanja</t>
  </si>
  <si>
    <t>Kategori</t>
  </si>
  <si>
    <t>Diskon</t>
  </si>
  <si>
    <t>kategori</t>
  </si>
  <si>
    <t>Hasil</t>
  </si>
  <si>
    <t>Waktu Kerja</t>
  </si>
  <si>
    <t>Nama Barang</t>
  </si>
  <si>
    <t>Setrika</t>
  </si>
  <si>
    <t>Lakban</t>
  </si>
  <si>
    <t>Antena</t>
  </si>
  <si>
    <t>Gunting</t>
  </si>
  <si>
    <t>Penjualan (Unit)</t>
  </si>
  <si>
    <t>Member</t>
  </si>
  <si>
    <t>Gold</t>
  </si>
  <si>
    <t>Silver</t>
  </si>
  <si>
    <t>Usia</t>
  </si>
  <si>
    <t>Pengalaman</t>
  </si>
  <si>
    <t>Penjelasan dari file ini bisa di lihat disini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</si>
</sst>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-spt.id/rumus-if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50427</xdr:colOff>
      <xdr:row>1</xdr:row>
      <xdr:rowOff>78439</xdr:rowOff>
    </xdr:from>
    <xdr:to>
      <xdr:col>7</xdr:col>
      <xdr:colOff>560297</xdr:colOff>
      <xdr:row>4</xdr:row>
      <xdr:rowOff>16809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CC7629-D299-FADA-6625-5C3D86FB0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221" y="268939"/>
          <a:ext cx="509870" cy="509870"/>
        </a:xfrm>
        <a:prstGeom prst="rect">
          <a:avLst/>
        </a:prstGeom>
      </xdr:spPr>
    </xdr:pic>
    <xdr:clientData/>
  </xdr:twoCellAnchor>
  <xdr:twoCellAnchor>
    <xdr:from>
      <xdr:col>6</xdr:col>
      <xdr:colOff>67236</xdr:colOff>
      <xdr:row>1</xdr:row>
      <xdr:rowOff>140073</xdr:rowOff>
    </xdr:from>
    <xdr:to>
      <xdr:col>6</xdr:col>
      <xdr:colOff>577103</xdr:colOff>
      <xdr:row>3</xdr:row>
      <xdr:rowOff>162485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8B50A7B9-035A-2713-B878-B320B2307395}"/>
            </a:ext>
          </a:extLst>
        </xdr:cNvPr>
        <xdr:cNvSpPr/>
      </xdr:nvSpPr>
      <xdr:spPr>
        <a:xfrm>
          <a:off x="4549589" y="330573"/>
          <a:ext cx="509867" cy="40341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9CD3-A5B0-45B1-B129-E7E5C818E487}">
  <dimension ref="B1:F23"/>
  <sheetViews>
    <sheetView tabSelected="1" zoomScale="170" zoomScaleNormal="170" workbookViewId="0">
      <selection activeCell="F11" sqref="F11"/>
    </sheetView>
  </sheetViews>
  <sheetFormatPr defaultRowHeight="15" x14ac:dyDescent="0.25"/>
  <cols>
    <col min="1" max="1" width="5.7109375" customWidth="1"/>
    <col min="2" max="2" width="12.5703125" bestFit="1" customWidth="1"/>
    <col min="3" max="3" width="14.85546875" bestFit="1" customWidth="1"/>
    <col min="4" max="4" width="13.42578125" customWidth="1"/>
    <col min="6" max="6" width="11.42578125" customWidth="1"/>
  </cols>
  <sheetData>
    <row r="1" spans="2:6" x14ac:dyDescent="0.25">
      <c r="B1" s="1" t="s">
        <v>0</v>
      </c>
      <c r="C1" s="1" t="s">
        <v>1</v>
      </c>
      <c r="D1" s="1" t="s">
        <v>6</v>
      </c>
    </row>
    <row r="2" spans="2:6" x14ac:dyDescent="0.25">
      <c r="B2" s="1" t="s">
        <v>2</v>
      </c>
      <c r="C2" s="1">
        <v>50</v>
      </c>
      <c r="D2" s="1" t="str">
        <f>IF(C2&gt;=80,"Lulus","Tidak Lulus")</f>
        <v>Tidak Lulus</v>
      </c>
      <c r="F2" s="5" t="s">
        <v>34</v>
      </c>
    </row>
    <row r="3" spans="2:6" x14ac:dyDescent="0.25">
      <c r="B3" s="1" t="s">
        <v>3</v>
      </c>
      <c r="C3" s="1">
        <v>75</v>
      </c>
      <c r="D3" s="1" t="str">
        <f t="shared" ref="D3:D5" si="0">IF(C3&gt;=80,"Lulus","Tidak Lulus")</f>
        <v>Tidak Lulus</v>
      </c>
      <c r="F3" s="5"/>
    </row>
    <row r="4" spans="2:6" x14ac:dyDescent="0.25">
      <c r="B4" s="1" t="s">
        <v>4</v>
      </c>
      <c r="C4" s="1">
        <v>80</v>
      </c>
      <c r="D4" s="1" t="str">
        <f t="shared" si="0"/>
        <v>Lulus</v>
      </c>
      <c r="F4" s="5"/>
    </row>
    <row r="5" spans="2:6" x14ac:dyDescent="0.25">
      <c r="B5" s="1" t="s">
        <v>5</v>
      </c>
      <c r="C5" s="1">
        <v>95</v>
      </c>
      <c r="D5" s="1" t="str">
        <f t="shared" si="0"/>
        <v>Lulus</v>
      </c>
      <c r="F5" s="5"/>
    </row>
    <row r="7" spans="2:6" x14ac:dyDescent="0.25">
      <c r="B7" s="1" t="s">
        <v>0</v>
      </c>
      <c r="C7" s="1" t="s">
        <v>7</v>
      </c>
      <c r="D7" s="1" t="s">
        <v>8</v>
      </c>
    </row>
    <row r="8" spans="2:6" x14ac:dyDescent="0.25">
      <c r="B8" s="1" t="s">
        <v>2</v>
      </c>
      <c r="C8" s="2">
        <v>1200000</v>
      </c>
      <c r="D8" s="2">
        <f>IF(C8&gt;1000000,C8*0.1,0)</f>
        <v>120000</v>
      </c>
    </row>
    <row r="9" spans="2:6" x14ac:dyDescent="0.25">
      <c r="B9" s="1" t="s">
        <v>3</v>
      </c>
      <c r="C9" s="2">
        <v>900000</v>
      </c>
      <c r="D9" s="2">
        <f t="shared" ref="D9:D11" si="1">IF(C9&gt;1000000,C9*0.1,0)</f>
        <v>0</v>
      </c>
    </row>
    <row r="10" spans="2:6" x14ac:dyDescent="0.25">
      <c r="B10" s="1" t="s">
        <v>4</v>
      </c>
      <c r="C10" s="2">
        <v>750000</v>
      </c>
      <c r="D10" s="2">
        <f t="shared" si="1"/>
        <v>0</v>
      </c>
    </row>
    <row r="11" spans="2:6" x14ac:dyDescent="0.25">
      <c r="B11" s="1" t="s">
        <v>5</v>
      </c>
      <c r="C11" s="2">
        <v>2000000</v>
      </c>
      <c r="D11" s="2">
        <f t="shared" si="1"/>
        <v>200000</v>
      </c>
    </row>
    <row r="13" spans="2:6" x14ac:dyDescent="0.25">
      <c r="B13" s="1" t="s">
        <v>0</v>
      </c>
      <c r="C13" s="1" t="s">
        <v>9</v>
      </c>
      <c r="D13" s="1" t="s">
        <v>8</v>
      </c>
    </row>
    <row r="14" spans="2:6" x14ac:dyDescent="0.25">
      <c r="B14" s="1" t="s">
        <v>2</v>
      </c>
      <c r="C14" s="2">
        <v>17</v>
      </c>
      <c r="D14" s="2" t="str">
        <f>IF(C14&lt;18,"Anak-Anak","Dewasa")</f>
        <v>Anak-Anak</v>
      </c>
    </row>
    <row r="15" spans="2:6" x14ac:dyDescent="0.25">
      <c r="B15" s="1" t="s">
        <v>3</v>
      </c>
      <c r="C15" s="2">
        <v>50</v>
      </c>
      <c r="D15" s="2" t="str">
        <f t="shared" ref="D15:D17" si="2">IF(C15&lt;18,"Anak-Anak","Dewasa")</f>
        <v>Dewasa</v>
      </c>
    </row>
    <row r="16" spans="2:6" x14ac:dyDescent="0.25">
      <c r="B16" s="1" t="s">
        <v>4</v>
      </c>
      <c r="C16" s="2">
        <v>70</v>
      </c>
      <c r="D16" s="2" t="str">
        <f t="shared" si="2"/>
        <v>Dewasa</v>
      </c>
    </row>
    <row r="17" spans="2:6" x14ac:dyDescent="0.25">
      <c r="B17" s="1" t="s">
        <v>5</v>
      </c>
      <c r="C17" s="2">
        <v>25</v>
      </c>
      <c r="D17" s="2" t="str">
        <f t="shared" si="2"/>
        <v>Dewasa</v>
      </c>
    </row>
    <row r="19" spans="2:6" x14ac:dyDescent="0.25">
      <c r="B19" s="1" t="s">
        <v>10</v>
      </c>
      <c r="C19" s="1" t="s">
        <v>11</v>
      </c>
      <c r="D19" s="2" t="s">
        <v>12</v>
      </c>
      <c r="E19" s="3"/>
      <c r="F19" s="4"/>
    </row>
    <row r="20" spans="2:6" x14ac:dyDescent="0.25">
      <c r="B20" s="1" t="s">
        <v>13</v>
      </c>
      <c r="C20" s="2">
        <v>17</v>
      </c>
      <c r="D20" s="2" t="str">
        <f>IF(C20&lt;10,"Pesan lagi","Tersedia")</f>
        <v>Tersedia</v>
      </c>
    </row>
    <row r="21" spans="2:6" x14ac:dyDescent="0.25">
      <c r="B21" s="1" t="s">
        <v>14</v>
      </c>
      <c r="C21" s="2">
        <v>9</v>
      </c>
      <c r="D21" s="2" t="str">
        <f t="shared" ref="D21:D23" si="3">IF(C21&lt;10,"Pesan lagi","Tersedia")</f>
        <v>Pesan lagi</v>
      </c>
    </row>
    <row r="22" spans="2:6" x14ac:dyDescent="0.25">
      <c r="B22" s="1" t="s">
        <v>15</v>
      </c>
      <c r="C22" s="2">
        <v>5</v>
      </c>
      <c r="D22" s="2" t="str">
        <f t="shared" si="3"/>
        <v>Pesan lagi</v>
      </c>
    </row>
    <row r="23" spans="2:6" x14ac:dyDescent="0.25">
      <c r="B23" s="1" t="s">
        <v>16</v>
      </c>
      <c r="C23" s="2">
        <v>25</v>
      </c>
      <c r="D23" s="2" t="str">
        <f t="shared" si="3"/>
        <v>Tersedia</v>
      </c>
    </row>
  </sheetData>
  <mergeCells count="1">
    <mergeCell ref="F2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8C7A-1878-422B-A9D5-79C43B85FAB2}">
  <dimension ref="B1:D23"/>
  <sheetViews>
    <sheetView zoomScale="180" zoomScaleNormal="180" workbookViewId="0">
      <selection activeCell="D22" sqref="D22"/>
    </sheetView>
  </sheetViews>
  <sheetFormatPr defaultRowHeight="15" x14ac:dyDescent="0.25"/>
  <cols>
    <col min="1" max="1" width="3.85546875" customWidth="1"/>
    <col min="3" max="3" width="12.42578125" bestFit="1" customWidth="1"/>
    <col min="4" max="4" width="11.85546875" customWidth="1"/>
  </cols>
  <sheetData>
    <row r="1" spans="2:4" x14ac:dyDescent="0.25">
      <c r="B1" s="1" t="s">
        <v>0</v>
      </c>
      <c r="C1" s="1" t="s">
        <v>7</v>
      </c>
      <c r="D1" s="1" t="s">
        <v>8</v>
      </c>
    </row>
    <row r="2" spans="2:4" x14ac:dyDescent="0.25">
      <c r="B2" s="1" t="s">
        <v>2</v>
      </c>
      <c r="C2" s="2">
        <v>1200000</v>
      </c>
      <c r="D2" s="2">
        <f>IF(C2&gt;1000000,C2*0.1,IF(C2&gt;500000,C2*0.05,0))</f>
        <v>120000</v>
      </c>
    </row>
    <row r="3" spans="2:4" x14ac:dyDescent="0.25">
      <c r="B3" s="1" t="s">
        <v>3</v>
      </c>
      <c r="C3" s="2">
        <v>900000</v>
      </c>
      <c r="D3" s="2">
        <f t="shared" ref="D3:D5" si="0">IF(C3&gt;1000000,C3*0.1,IF(C3&gt;500000,C3*0.05,0))</f>
        <v>45000</v>
      </c>
    </row>
    <row r="4" spans="2:4" x14ac:dyDescent="0.25">
      <c r="B4" s="1" t="s">
        <v>4</v>
      </c>
      <c r="C4" s="2">
        <v>750000</v>
      </c>
      <c r="D4" s="2">
        <f t="shared" si="0"/>
        <v>37500</v>
      </c>
    </row>
    <row r="5" spans="2:4" x14ac:dyDescent="0.25">
      <c r="B5" s="1" t="s">
        <v>5</v>
      </c>
      <c r="C5" s="2">
        <v>2000000</v>
      </c>
      <c r="D5" s="2">
        <f t="shared" si="0"/>
        <v>200000</v>
      </c>
    </row>
    <row r="7" spans="2:4" x14ac:dyDescent="0.25">
      <c r="B7" s="1" t="s">
        <v>0</v>
      </c>
      <c r="C7" s="1" t="s">
        <v>9</v>
      </c>
      <c r="D7" s="1" t="s">
        <v>18</v>
      </c>
    </row>
    <row r="8" spans="2:4" x14ac:dyDescent="0.25">
      <c r="B8" s="1" t="s">
        <v>2</v>
      </c>
      <c r="C8" s="2">
        <v>17</v>
      </c>
      <c r="D8" s="2" t="str">
        <f>IF(C8&lt;18,"Anak-Anak",IF(C8&lt;60,"Dewasa","Lanjut Usia"))</f>
        <v>Anak-Anak</v>
      </c>
    </row>
    <row r="9" spans="2:4" x14ac:dyDescent="0.25">
      <c r="B9" s="1" t="s">
        <v>3</v>
      </c>
      <c r="C9" s="2">
        <v>50</v>
      </c>
      <c r="D9" s="2" t="str">
        <f t="shared" ref="D9:D11" si="1">IF(C9&lt;18,"Anak-Anak",IF(C9&lt;60,"Dewasa","Lanjut Usia"))</f>
        <v>Dewasa</v>
      </c>
    </row>
    <row r="10" spans="2:4" x14ac:dyDescent="0.25">
      <c r="B10" s="1" t="s">
        <v>4</v>
      </c>
      <c r="C10" s="2">
        <v>70</v>
      </c>
      <c r="D10" s="2" t="str">
        <f t="shared" si="1"/>
        <v>Lanjut Usia</v>
      </c>
    </row>
    <row r="11" spans="2:4" x14ac:dyDescent="0.25">
      <c r="B11" s="1" t="s">
        <v>5</v>
      </c>
      <c r="C11" s="2">
        <v>25</v>
      </c>
      <c r="D11" s="2" t="str">
        <f t="shared" si="1"/>
        <v>Dewasa</v>
      </c>
    </row>
    <row r="13" spans="2:4" x14ac:dyDescent="0.25">
      <c r="B13" s="1" t="s">
        <v>0</v>
      </c>
      <c r="C13" s="1" t="s">
        <v>17</v>
      </c>
      <c r="D13" s="1" t="s">
        <v>19</v>
      </c>
    </row>
    <row r="14" spans="2:4" x14ac:dyDescent="0.25">
      <c r="B14" s="1" t="s">
        <v>2</v>
      </c>
      <c r="C14" s="2">
        <v>1200000</v>
      </c>
      <c r="D14" s="2">
        <f>IF(C14&gt;1000000,IF(C14&gt;2000000,C14*0.1,C14*0.05),0)</f>
        <v>60000</v>
      </c>
    </row>
    <row r="15" spans="2:4" x14ac:dyDescent="0.25">
      <c r="B15" s="1" t="s">
        <v>3</v>
      </c>
      <c r="C15" s="2">
        <v>1800000</v>
      </c>
      <c r="D15" s="2">
        <f t="shared" ref="D15:D17" si="2">IF(C15&gt;1000000,IF(C15&gt;2000000,C15*0.1,C15*0.05),0)</f>
        <v>90000</v>
      </c>
    </row>
    <row r="16" spans="2:4" x14ac:dyDescent="0.25">
      <c r="B16" s="1" t="s">
        <v>4</v>
      </c>
      <c r="C16" s="2">
        <v>2500000</v>
      </c>
      <c r="D16" s="2">
        <f t="shared" si="2"/>
        <v>250000</v>
      </c>
    </row>
    <row r="17" spans="2:4" x14ac:dyDescent="0.25">
      <c r="B17" s="1" t="s">
        <v>5</v>
      </c>
      <c r="C17" s="2">
        <v>900000</v>
      </c>
      <c r="D17" s="2">
        <f t="shared" si="2"/>
        <v>0</v>
      </c>
    </row>
    <row r="19" spans="2:4" x14ac:dyDescent="0.25">
      <c r="B19" s="1" t="s">
        <v>0</v>
      </c>
      <c r="C19" s="1" t="s">
        <v>1</v>
      </c>
      <c r="D19" s="1" t="s">
        <v>21</v>
      </c>
    </row>
    <row r="20" spans="2:4" x14ac:dyDescent="0.25">
      <c r="B20" s="1" t="s">
        <v>2</v>
      </c>
      <c r="C20" s="2">
        <v>91</v>
      </c>
      <c r="D20" s="2" t="str">
        <f>IF(C20&gt;=75,"Lulus",IF(C20&gt;=65,"Remed","Tidak Lulus"))</f>
        <v>Lulus</v>
      </c>
    </row>
    <row r="21" spans="2:4" x14ac:dyDescent="0.25">
      <c r="B21" s="1" t="s">
        <v>3</v>
      </c>
      <c r="C21" s="2">
        <v>75</v>
      </c>
      <c r="D21" s="2" t="str">
        <f>IF(C21&gt;=75,"Lulus",IF(C21&gt;=65,"Remed","Tidak Lulus"))</f>
        <v>Lulus</v>
      </c>
    </row>
    <row r="22" spans="2:4" x14ac:dyDescent="0.25">
      <c r="B22" s="1" t="s">
        <v>4</v>
      </c>
      <c r="C22" s="2">
        <v>65</v>
      </c>
      <c r="D22" s="2" t="str">
        <f t="shared" ref="D21:D23" si="3">IF(C22&gt;=75,"Lulus",IF(C22&gt;=65,"Remed","Tidak Lulus"))</f>
        <v>Remed</v>
      </c>
    </row>
    <row r="23" spans="2:4" x14ac:dyDescent="0.25">
      <c r="B23" s="1" t="s">
        <v>5</v>
      </c>
      <c r="C23" s="2">
        <v>55</v>
      </c>
      <c r="D23" s="2" t="str">
        <f t="shared" si="3"/>
        <v>Tidak Lulus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F831-1118-4D89-8B64-F12F9498BB10}">
  <dimension ref="B1:E29"/>
  <sheetViews>
    <sheetView zoomScale="170" zoomScaleNormal="170" workbookViewId="0">
      <selection activeCell="E14" sqref="E14"/>
    </sheetView>
  </sheetViews>
  <sheetFormatPr defaultRowHeight="15" x14ac:dyDescent="0.25"/>
  <cols>
    <col min="1" max="1" width="1.7109375" customWidth="1"/>
    <col min="2" max="2" width="13.28515625" customWidth="1"/>
    <col min="3" max="3" width="17" customWidth="1"/>
    <col min="4" max="4" width="11.7109375" bestFit="1" customWidth="1"/>
    <col min="5" max="5" width="16.7109375" bestFit="1" customWidth="1"/>
  </cols>
  <sheetData>
    <row r="1" spans="2:5" x14ac:dyDescent="0.25">
      <c r="B1" s="1" t="s">
        <v>0</v>
      </c>
      <c r="C1" s="1" t="s">
        <v>1</v>
      </c>
      <c r="D1" s="1" t="s">
        <v>20</v>
      </c>
    </row>
    <row r="2" spans="2:5" x14ac:dyDescent="0.25">
      <c r="B2" s="1" t="s">
        <v>2</v>
      </c>
      <c r="C2" s="2">
        <v>91</v>
      </c>
      <c r="D2" s="2" t="str">
        <f>IF(C2&gt;=90,"A",IF(C2&gt;=80,"B",IF(C2&gt;=70,"C",IF(C2&gt;=60,"D","F"))))</f>
        <v>A</v>
      </c>
    </row>
    <row r="3" spans="2:5" x14ac:dyDescent="0.25">
      <c r="B3" s="1" t="s">
        <v>3</v>
      </c>
      <c r="C3" s="2">
        <v>75</v>
      </c>
      <c r="D3" s="2" t="str">
        <f>IF(C3&gt;=90,"A",IF(C3&gt;=80,"B",IF(C3&gt;=70,"C",IF(C3&gt;=60,"D","F"))))</f>
        <v>C</v>
      </c>
    </row>
    <row r="4" spans="2:5" x14ac:dyDescent="0.25">
      <c r="B4" s="1" t="s">
        <v>4</v>
      </c>
      <c r="C4" s="2">
        <v>65</v>
      </c>
      <c r="D4" s="2" t="str">
        <f t="shared" ref="D4:D5" si="0">IF(C4&gt;=90,"A",IF(C4&gt;=80,"B",IF(C4&gt;=70,"C",IF(C4&gt;=60,"D","F"))))</f>
        <v>D</v>
      </c>
    </row>
    <row r="5" spans="2:5" x14ac:dyDescent="0.25">
      <c r="B5" s="1" t="s">
        <v>5</v>
      </c>
      <c r="C5" s="2">
        <v>55</v>
      </c>
      <c r="D5" s="2" t="str">
        <f t="shared" si="0"/>
        <v>F</v>
      </c>
    </row>
    <row r="7" spans="2:5" x14ac:dyDescent="0.25">
      <c r="B7" s="1" t="s">
        <v>0</v>
      </c>
      <c r="C7" s="1" t="s">
        <v>7</v>
      </c>
      <c r="D7" s="1" t="s">
        <v>22</v>
      </c>
      <c r="E7" s="1" t="s">
        <v>20</v>
      </c>
    </row>
    <row r="8" spans="2:5" x14ac:dyDescent="0.25">
      <c r="B8" s="1" t="s">
        <v>2</v>
      </c>
      <c r="C8" s="2">
        <v>1000000</v>
      </c>
      <c r="D8" s="2">
        <v>12</v>
      </c>
      <c r="E8" s="2">
        <f>IF(C8&gt;1000000,IF(D8&gt;=12,C8*0.15,C8*0.1),IF(D8&gt;=12,C8*0.05,0))</f>
        <v>50000</v>
      </c>
    </row>
    <row r="9" spans="2:5" x14ac:dyDescent="0.25">
      <c r="B9" s="1" t="s">
        <v>3</v>
      </c>
      <c r="C9" s="2">
        <v>2000000</v>
      </c>
      <c r="D9" s="2">
        <v>11</v>
      </c>
      <c r="E9" s="2">
        <f>IF(C9&gt;1000000,IF(D9&gt;=12,C9*0.15,C9*0.1),IF(D9&gt;=12,C9*0.05,0))</f>
        <v>200000</v>
      </c>
    </row>
    <row r="10" spans="2:5" x14ac:dyDescent="0.25">
      <c r="B10" s="1" t="s">
        <v>4</v>
      </c>
      <c r="C10" s="2">
        <v>3000000</v>
      </c>
      <c r="D10" s="2">
        <v>12</v>
      </c>
      <c r="E10" s="2">
        <f t="shared" ref="E9:E11" si="1">IF(C10&gt;1000000,IF(D10&gt;=12,C10*0.15,C10*0.1),IF(D10&gt;=12,C10*0.05,0))</f>
        <v>450000</v>
      </c>
    </row>
    <row r="11" spans="2:5" x14ac:dyDescent="0.25">
      <c r="B11" s="1" t="s">
        <v>5</v>
      </c>
      <c r="C11" s="2">
        <v>900000</v>
      </c>
      <c r="D11" s="2">
        <v>12</v>
      </c>
      <c r="E11" s="2">
        <f t="shared" si="1"/>
        <v>45000</v>
      </c>
    </row>
    <row r="13" spans="2:5" x14ac:dyDescent="0.25">
      <c r="B13" s="1" t="s">
        <v>23</v>
      </c>
      <c r="C13" s="1" t="s">
        <v>28</v>
      </c>
      <c r="D13" s="1" t="s">
        <v>11</v>
      </c>
      <c r="E13" s="1" t="s">
        <v>18</v>
      </c>
    </row>
    <row r="14" spans="2:5" x14ac:dyDescent="0.25">
      <c r="B14" s="1" t="s">
        <v>24</v>
      </c>
      <c r="C14" s="2">
        <v>150</v>
      </c>
      <c r="D14" s="2">
        <v>50</v>
      </c>
      <c r="E14" s="2" t="str">
        <f>IF(C14&gt;50,IF(D14&gt;100,"Terlaris","Populer"),IF(D14&gt;50,"Standar","Kurang Diminati"))</f>
        <v>Populer</v>
      </c>
    </row>
    <row r="15" spans="2:5" x14ac:dyDescent="0.25">
      <c r="B15" s="1" t="s">
        <v>25</v>
      </c>
      <c r="C15" s="2">
        <v>90</v>
      </c>
      <c r="D15" s="2">
        <v>60</v>
      </c>
      <c r="E15" s="2" t="str">
        <f>IF(C15&gt;50,IF(D15&gt;100,"Terlaris","Populer"),IF(D15&gt;50,"Standar","Kurang Diminati"))</f>
        <v>Populer</v>
      </c>
    </row>
    <row r="16" spans="2:5" x14ac:dyDescent="0.25">
      <c r="B16" s="1" t="s">
        <v>26</v>
      </c>
      <c r="C16" s="2">
        <v>50</v>
      </c>
      <c r="D16" s="2">
        <v>70</v>
      </c>
      <c r="E16" s="2" t="str">
        <f t="shared" ref="E15:E17" si="2">IF(C16&gt;50,IF(D16&gt;100,"Terlaris","Populer"),IF(D16&gt;50,"Standar","Kurang Diminati"))</f>
        <v>Standar</v>
      </c>
    </row>
    <row r="17" spans="2:5" x14ac:dyDescent="0.25">
      <c r="B17" s="1" t="s">
        <v>27</v>
      </c>
      <c r="C17" s="2">
        <v>40</v>
      </c>
      <c r="D17" s="2">
        <v>12</v>
      </c>
      <c r="E17" s="2" t="str">
        <f t="shared" si="2"/>
        <v>Kurang Diminati</v>
      </c>
    </row>
    <row r="19" spans="2:5" x14ac:dyDescent="0.25">
      <c r="B19" s="1" t="s">
        <v>0</v>
      </c>
      <c r="C19" s="1" t="s">
        <v>7</v>
      </c>
      <c r="D19" s="1" t="s">
        <v>29</v>
      </c>
      <c r="E19" s="1" t="s">
        <v>20</v>
      </c>
    </row>
    <row r="20" spans="2:5" x14ac:dyDescent="0.25">
      <c r="B20" s="1" t="s">
        <v>2</v>
      </c>
      <c r="C20" s="2">
        <v>1200000</v>
      </c>
      <c r="D20" s="2" t="s">
        <v>30</v>
      </c>
      <c r="E20" s="2">
        <f>IF(C20&gt;1000000,IF(D20="Gold",C20*0.15,IF(D20="Silver",C20*0.1,C20*0.05)),IF(C20&gt;500,IF(D20="Gold",C20*0.1,IF(D20="Silver",C20*0.05,0)),0))</f>
        <v>180000</v>
      </c>
    </row>
    <row r="21" spans="2:5" x14ac:dyDescent="0.25">
      <c r="B21" s="1" t="s">
        <v>3</v>
      </c>
      <c r="C21" s="2">
        <v>2200000</v>
      </c>
      <c r="D21" s="2" t="s">
        <v>31</v>
      </c>
      <c r="E21" s="2">
        <f>IF(C21&gt;1000000,IF(D21="Gold",C21*0.15,IF(D21="Silver",C21*0.1,C21*0.05)),IF(C21&gt;500,IF(D21="Gold",C21*0.1,IF(D21="Silver",C21*0.05,0)),0))</f>
        <v>220000</v>
      </c>
    </row>
    <row r="22" spans="2:5" x14ac:dyDescent="0.25">
      <c r="B22" s="1" t="s">
        <v>4</v>
      </c>
      <c r="C22" s="2">
        <v>1000000</v>
      </c>
      <c r="D22" s="2" t="s">
        <v>30</v>
      </c>
      <c r="E22" s="2">
        <f t="shared" ref="E21:E23" si="3">IF(C22&gt;1000000,IF(D22="Gold",C22*0.15,IF(D22="Silver",C22*0.1,C22*0.05)),IF(C22&gt;500,IF(D22="Gold",C22*0.1,IF(D22="Silver",C22*0.05,0)),0))</f>
        <v>100000</v>
      </c>
    </row>
    <row r="23" spans="2:5" x14ac:dyDescent="0.25">
      <c r="B23" s="1" t="s">
        <v>5</v>
      </c>
      <c r="C23" s="2">
        <v>500000</v>
      </c>
      <c r="D23" s="2" t="s">
        <v>31</v>
      </c>
      <c r="E23" s="2">
        <f t="shared" si="3"/>
        <v>25000</v>
      </c>
    </row>
    <row r="25" spans="2:5" x14ac:dyDescent="0.25">
      <c r="B25" s="1" t="s">
        <v>0</v>
      </c>
      <c r="C25" s="1" t="s">
        <v>32</v>
      </c>
      <c r="D25" s="1" t="s">
        <v>33</v>
      </c>
      <c r="E25" s="1" t="s">
        <v>20</v>
      </c>
    </row>
    <row r="26" spans="2:5" x14ac:dyDescent="0.25">
      <c r="B26" s="1" t="s">
        <v>2</v>
      </c>
      <c r="C26" s="2">
        <v>35</v>
      </c>
      <c r="D26" s="2">
        <v>5</v>
      </c>
      <c r="E26" s="2" t="str">
        <f>IF(C26&gt;=30,IF(D26&gt;=5,"Senior","Intermediate"),IF(C26&gt;=25,IF(D26&gt;=3,"Intermediate","Junior"),"Junior"))</f>
        <v>Senior</v>
      </c>
    </row>
    <row r="27" spans="2:5" x14ac:dyDescent="0.25">
      <c r="B27" s="1" t="s">
        <v>3</v>
      </c>
      <c r="C27" s="2">
        <v>25</v>
      </c>
      <c r="D27" s="2">
        <v>5</v>
      </c>
      <c r="E27" s="2" t="str">
        <f>IF(C27&gt;=30,IF(D27&gt;=5,"Senior","Intermediate"),IF(C27&gt;=25,IF(D27&gt;=3,"Intermediate","Junior"),"Junior"))</f>
        <v>Intermediate</v>
      </c>
    </row>
    <row r="28" spans="2:5" x14ac:dyDescent="0.25">
      <c r="B28" s="1" t="s">
        <v>4</v>
      </c>
      <c r="C28" s="2">
        <v>20</v>
      </c>
      <c r="D28" s="2">
        <v>4</v>
      </c>
      <c r="E28" s="2" t="str">
        <f t="shared" ref="E27:E29" si="4">IF(C28&gt;=30,IF(D28&gt;=5,"Senior","Intermediate"),IF(C28&gt;=25,IF(D28&gt;=3,"Intermediate","Junior"),"Junior"))</f>
        <v>Junior</v>
      </c>
    </row>
    <row r="29" spans="2:5" x14ac:dyDescent="0.25">
      <c r="B29" s="1" t="s">
        <v>5</v>
      </c>
      <c r="C29" s="2">
        <v>18</v>
      </c>
      <c r="D29" s="2">
        <v>1</v>
      </c>
      <c r="E29" s="2" t="str">
        <f t="shared" si="4"/>
        <v>Junior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if tunggal</vt:lpstr>
      <vt:lpstr>IF Ganda</vt:lpstr>
      <vt:lpstr>IF Bertingkat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Pdzthj 80719</dc:creator>
  <cp:lastModifiedBy>Pdzthj 80719</cp:lastModifiedBy>
  <dcterms:created xsi:type="dcterms:W3CDTF">2023-09-11T04:37:24Z</dcterms:created>
  <dcterms:modified xsi:type="dcterms:W3CDTF">2023-09-13T02:19:36Z</dcterms:modified>
</cp:coreProperties>
</file>