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/>
  <xr:revisionPtr revIDLastSave="0" documentId="13_ncr:1_{08BD0234-E8A7-4FF1-9FAB-F800255B8C6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ba rugi" sheetId="4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Gross_Profit">#REF!</definedName>
    <definedName name="IntroPrintArea" hidden="1">#REF!</definedName>
    <definedName name="Inventory_Avail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#REF!</definedName>
    <definedName name="Net_Sales">#REF!</definedName>
    <definedName name="Op_Income">#REF!</definedName>
    <definedName name="Operating_Income">#REF!</definedName>
    <definedName name="Other_Income">#REF!</definedName>
    <definedName name="TemplatePrintArea">#REF!</definedName>
    <definedName name="Total_Expens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4" l="1"/>
  <c r="F38" i="4"/>
  <c r="F31" i="4"/>
  <c r="F33" i="4" s="1"/>
  <c r="F45" i="4" s="1"/>
  <c r="F18" i="4"/>
  <c r="F9" i="4"/>
  <c r="F20" i="4" l="1"/>
</calcChain>
</file>

<file path=xl/sharedStrings.xml><?xml version="1.0" encoding="utf-8"?>
<sst xmlns="http://schemas.openxmlformats.org/spreadsheetml/2006/main" count="41" uniqueCount="41">
  <si>
    <t>_Example</t>
  </si>
  <si>
    <t>_Shading</t>
  </si>
  <si>
    <t>_Series</t>
  </si>
  <si>
    <t>_Look</t>
  </si>
  <si>
    <t>OfficeReady 3.0</t>
  </si>
  <si>
    <t>Net income (loss)</t>
  </si>
  <si>
    <t>LAPORAN LABA RUGI</t>
  </si>
  <si>
    <t>PT SOLUSI PALAM RAYA</t>
  </si>
  <si>
    <t>Untuk Tahun 2023</t>
  </si>
  <si>
    <t>Pendapatan</t>
  </si>
  <si>
    <t>Penjualan</t>
  </si>
  <si>
    <t>Dikurangi : Retur</t>
  </si>
  <si>
    <t>Penjualan Bersih</t>
  </si>
  <si>
    <t>Persediaan Awal</t>
  </si>
  <si>
    <t>Ditambah: Pembelian</t>
  </si>
  <si>
    <t>Ongkos Kirim</t>
  </si>
  <si>
    <t>Tenaga Kerja Lansung</t>
  </si>
  <si>
    <t>Biaya Tidak Langsung</t>
  </si>
  <si>
    <t>Dikurangi: Persediaan Akhir</t>
  </si>
  <si>
    <t>Laba/Rugi Kotor</t>
  </si>
  <si>
    <t>Biaya</t>
  </si>
  <si>
    <t>Iklan</t>
  </si>
  <si>
    <t>Biaya Penyusutan</t>
  </si>
  <si>
    <t>Biaya piutang tak tertagih</t>
  </si>
  <si>
    <t>Biaya Gaji</t>
  </si>
  <si>
    <t>Biaya Asuransi</t>
  </si>
  <si>
    <t>Biaya Listrik</t>
  </si>
  <si>
    <t>Biaya Konsumsi</t>
  </si>
  <si>
    <t>Biaya BBM</t>
  </si>
  <si>
    <t>Total Biaya</t>
  </si>
  <si>
    <t>Laba Operasi</t>
  </si>
  <si>
    <t>Pendapatan Lain</t>
  </si>
  <si>
    <t>Pendapatan Penjualan Asset</t>
  </si>
  <si>
    <t>Pendapatan Bunga</t>
  </si>
  <si>
    <t>Total Pendapatan lain</t>
  </si>
  <si>
    <t>Biaya Lain</t>
  </si>
  <si>
    <t>Kerugian Penjualan Asset</t>
  </si>
  <si>
    <t>Biaya administrasi bank</t>
  </si>
  <si>
    <t>Total Biaya lain</t>
  </si>
  <si>
    <t>Cost Of Good Sold</t>
  </si>
  <si>
    <t>Total Cost of goods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</si>
</sst>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m/dd/yy"/>
    <numFmt numFmtId="167" formatCode="0_);[Red]\(0\)"/>
    <numFmt numFmtId="168" formatCode="_(* #,##0_);_(* \(#,##0\);_(* &quot;-&quot;??_);_(@_)"/>
    <numFmt numFmtId="169" formatCode="&quot;$&quot;#,##0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color theme="8" tint="-0.249977111117893"/>
      <name val="Arial"/>
      <family val="2"/>
      <scheme val="minor"/>
    </font>
    <font>
      <sz val="10"/>
      <color theme="8" tint="-0.499984740745262"/>
      <name val="Arial"/>
      <family val="2"/>
      <scheme val="minor"/>
    </font>
    <font>
      <b/>
      <sz val="10"/>
      <color theme="8" tint="-0.499984740745262"/>
      <name val="Arial"/>
      <family val="2"/>
      <scheme val="minor"/>
    </font>
    <font>
      <b/>
      <sz val="10"/>
      <color theme="8" tint="-0.249977111117893"/>
      <name val="Arial"/>
      <family val="2"/>
      <scheme val="minor"/>
    </font>
    <font>
      <sz val="10"/>
      <color theme="8" tint="-0.249977111117893"/>
      <name val="Arial"/>
      <family val="2"/>
      <scheme val="major"/>
    </font>
    <font>
      <b/>
      <sz val="30"/>
      <color theme="8" tint="-0.249977111117893"/>
      <name val="Arial"/>
      <family val="2"/>
      <scheme val="major"/>
    </font>
    <font>
      <b/>
      <sz val="12"/>
      <color theme="8" tint="-0.499984740745262"/>
      <name val="Arial"/>
      <family val="2"/>
      <scheme val="major"/>
    </font>
    <font>
      <sz val="10"/>
      <color theme="8" tint="-0.499984740745262"/>
      <name val="Arial"/>
      <family val="2"/>
      <scheme val="major"/>
    </font>
    <font>
      <b/>
      <sz val="14"/>
      <color theme="8" tint="-0.249977111117893"/>
      <name val="Arial"/>
      <family val="2"/>
      <scheme val="major"/>
    </font>
    <font>
      <b/>
      <sz val="10"/>
      <color theme="8" tint="-0.249977111117893"/>
      <name val="Arial"/>
      <family val="2"/>
      <scheme val="major"/>
    </font>
    <font>
      <b/>
      <sz val="20"/>
      <color theme="8" tint="-0.249977111117893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8" tint="0.59996337778862885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8" tint="0.59996337778862885"/>
      </right>
      <top/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8" tint="0.59996337778862885"/>
      </right>
      <top style="thin">
        <color theme="6"/>
      </top>
      <bottom style="thin">
        <color theme="6"/>
      </bottom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double">
        <color theme="9"/>
      </bottom>
      <diagonal/>
    </border>
  </borders>
  <cellStyleXfs count="6">
    <xf numFmtId="38" fontId="0" fillId="0" borderId="0" applyFont="0" applyBorder="0" applyProtection="0">
      <alignment wrapText="1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38" fontId="0" fillId="0" borderId="0" xfId="0">
      <alignment wrapText="1"/>
    </xf>
    <xf numFmtId="38" fontId="2" fillId="2" borderId="0" xfId="0" applyFont="1" applyFill="1" applyAlignment="1" applyProtection="1">
      <alignment vertical="center" wrapText="1"/>
    </xf>
    <xf numFmtId="38" fontId="2" fillId="2" borderId="0" xfId="0" applyFont="1" applyFill="1" applyAlignment="1" applyProtection="1">
      <alignment vertical="center" wrapText="1"/>
      <protection locked="0"/>
    </xf>
    <xf numFmtId="38" fontId="3" fillId="2" borderId="0" xfId="0" applyFont="1" applyFill="1" applyAlignment="1" applyProtection="1">
      <alignment horizontal="left" vertical="top" indent="1"/>
      <protection locked="0"/>
    </xf>
    <xf numFmtId="38" fontId="3" fillId="2" borderId="0" xfId="0" applyFont="1" applyFill="1" applyAlignment="1" applyProtection="1">
      <alignment horizontal="left" vertical="center" wrapText="1" indent="1"/>
    </xf>
    <xf numFmtId="168" fontId="3" fillId="2" borderId="0" xfId="4" applyNumberFormat="1" applyFont="1" applyFill="1" applyAlignment="1" applyProtection="1">
      <alignment horizontal="left" vertical="center" wrapText="1" indent="1"/>
    </xf>
    <xf numFmtId="169" fontId="3" fillId="2" borderId="0" xfId="0" applyNumberFormat="1" applyFont="1" applyFill="1" applyAlignment="1" applyProtection="1">
      <alignment horizontal="left" vertical="center" wrapText="1" indent="1"/>
    </xf>
    <xf numFmtId="38" fontId="6" fillId="2" borderId="0" xfId="0" applyFont="1" applyFill="1" applyAlignment="1" applyProtection="1">
      <alignment vertical="center" wrapText="1"/>
    </xf>
    <xf numFmtId="38" fontId="10" fillId="2" borderId="0" xfId="0" applyFont="1" applyFill="1" applyAlignment="1" applyProtection="1">
      <alignment horizontal="left" vertical="center" indent="1"/>
      <protection locked="0"/>
    </xf>
    <xf numFmtId="168" fontId="6" fillId="2" borderId="6" xfId="4" applyNumberFormat="1" applyFont="1" applyFill="1" applyBorder="1" applyAlignment="1" applyProtection="1">
      <alignment horizontal="right" vertical="center" wrapText="1" indent="1"/>
    </xf>
    <xf numFmtId="169" fontId="11" fillId="2" borderId="0" xfId="5" applyNumberFormat="1" applyFont="1" applyFill="1" applyAlignment="1" applyProtection="1">
      <alignment horizontal="right" vertical="center" wrapText="1" indent="1"/>
    </xf>
    <xf numFmtId="38" fontId="3" fillId="2" borderId="2" xfId="0" applyFont="1" applyFill="1" applyBorder="1" applyAlignment="1" applyProtection="1">
      <alignment horizontal="left" vertical="center" indent="1"/>
      <protection locked="0"/>
    </xf>
    <xf numFmtId="38" fontId="3" fillId="2" borderId="2" xfId="0" applyFont="1" applyFill="1" applyBorder="1" applyAlignment="1" applyProtection="1">
      <alignment vertical="center" wrapText="1"/>
    </xf>
    <xf numFmtId="168" fontId="3" fillId="2" borderId="3" xfId="4" applyNumberFormat="1" applyFont="1" applyFill="1" applyBorder="1" applyAlignment="1" applyProtection="1">
      <alignment horizontal="right" vertical="center" wrapText="1" indent="1"/>
      <protection locked="0"/>
    </xf>
    <xf numFmtId="169" fontId="4" fillId="2" borderId="2" xfId="5" applyNumberFormat="1" applyFont="1" applyFill="1" applyBorder="1" applyAlignment="1" applyProtection="1">
      <alignment horizontal="right" vertical="center" wrapText="1" indent="1"/>
    </xf>
    <xf numFmtId="38" fontId="3" fillId="2" borderId="4" xfId="0" applyFont="1" applyFill="1" applyBorder="1" applyAlignment="1" applyProtection="1">
      <alignment horizontal="left" vertical="center" indent="1"/>
      <protection locked="0"/>
    </xf>
    <xf numFmtId="38" fontId="3" fillId="2" borderId="4" xfId="0" applyFont="1" applyFill="1" applyBorder="1" applyAlignment="1" applyProtection="1">
      <alignment vertical="center" wrapText="1"/>
    </xf>
    <xf numFmtId="168" fontId="3" fillId="2" borderId="5" xfId="4" applyNumberFormat="1" applyFont="1" applyFill="1" applyBorder="1" applyAlignment="1" applyProtection="1">
      <alignment horizontal="right" vertical="center" wrapText="1" indent="1"/>
      <protection locked="0"/>
    </xf>
    <xf numFmtId="169" fontId="4" fillId="2" borderId="4" xfId="5" applyNumberFormat="1" applyFont="1" applyFill="1" applyBorder="1" applyAlignment="1" applyProtection="1">
      <alignment horizontal="right" vertical="center" wrapText="1" indent="1"/>
    </xf>
    <xf numFmtId="38" fontId="4" fillId="2" borderId="4" xfId="0" applyFont="1" applyFill="1" applyBorder="1" applyAlignment="1" applyProtection="1">
      <alignment horizontal="left" vertical="center" indent="1"/>
      <protection locked="0"/>
    </xf>
    <xf numFmtId="168" fontId="3" fillId="2" borderId="5" xfId="4" applyNumberFormat="1" applyFont="1" applyFill="1" applyBorder="1" applyAlignment="1" applyProtection="1">
      <alignment horizontal="right" vertical="center" wrapText="1" indent="1"/>
    </xf>
    <xf numFmtId="38" fontId="2" fillId="2" borderId="0" xfId="0" applyFont="1" applyFill="1" applyAlignment="1" applyProtection="1">
      <alignment horizontal="left" vertical="center" indent="1"/>
      <protection locked="0"/>
    </xf>
    <xf numFmtId="168" fontId="2" fillId="2" borderId="6" xfId="4" applyNumberFormat="1" applyFont="1" applyFill="1" applyBorder="1" applyAlignment="1" applyProtection="1">
      <alignment horizontal="right" vertical="center" wrapText="1" indent="1"/>
    </xf>
    <xf numFmtId="38" fontId="2" fillId="2" borderId="0" xfId="0" applyFont="1" applyFill="1" applyAlignment="1" applyProtection="1">
      <alignment horizontal="left" vertical="center"/>
    </xf>
    <xf numFmtId="168" fontId="2" fillId="2" borderId="0" xfId="4" applyNumberFormat="1" applyFont="1" applyFill="1" applyAlignment="1" applyProtection="1">
      <alignment vertical="center" wrapText="1"/>
    </xf>
    <xf numFmtId="169" fontId="2" fillId="2" borderId="0" xfId="0" applyNumberFormat="1" applyFont="1" applyFill="1" applyAlignment="1" applyProtection="1">
      <alignment vertical="center" wrapText="1"/>
    </xf>
    <xf numFmtId="38" fontId="8" fillId="2" borderId="9" xfId="0" applyFont="1" applyFill="1" applyBorder="1" applyAlignment="1" applyProtection="1">
      <alignment horizontal="left" vertical="center" indent="1"/>
      <protection locked="0"/>
    </xf>
    <xf numFmtId="38" fontId="3" fillId="2" borderId="9" xfId="0" applyFont="1" applyFill="1" applyBorder="1" applyAlignment="1" applyProtection="1">
      <alignment horizontal="left" vertical="center" indent="1"/>
    </xf>
    <xf numFmtId="168" fontId="9" fillId="2" borderId="9" xfId="4" applyNumberFormat="1" applyFont="1" applyFill="1" applyBorder="1" applyAlignment="1" applyProtection="1">
      <alignment horizontal="left" vertical="center" wrapText="1" indent="1"/>
    </xf>
    <xf numFmtId="0" fontId="8" fillId="2" borderId="9" xfId="0" applyNumberFormat="1" applyFont="1" applyFill="1" applyBorder="1" applyAlignment="1" applyProtection="1">
      <alignment horizontal="right" vertical="center" indent="1"/>
      <protection locked="0"/>
    </xf>
    <xf numFmtId="168" fontId="4" fillId="2" borderId="4" xfId="4" applyNumberFormat="1" applyFont="1" applyFill="1" applyBorder="1" applyAlignment="1" applyProtection="1">
      <alignment horizontal="right" vertical="center" wrapText="1" indent="1"/>
    </xf>
    <xf numFmtId="168" fontId="5" fillId="2" borderId="0" xfId="4" applyNumberFormat="1" applyFont="1" applyFill="1" applyBorder="1" applyAlignment="1" applyProtection="1">
      <alignment horizontal="right" vertical="center" wrapText="1" indent="1"/>
    </xf>
    <xf numFmtId="168" fontId="11" fillId="2" borderId="0" xfId="4" applyNumberFormat="1" applyFont="1" applyFill="1" applyAlignment="1" applyProtection="1">
      <alignment horizontal="right" vertical="center" wrapText="1" indent="1"/>
    </xf>
    <xf numFmtId="168" fontId="4" fillId="2" borderId="2" xfId="4" applyNumberFormat="1" applyFont="1" applyFill="1" applyBorder="1" applyAlignment="1" applyProtection="1">
      <alignment horizontal="right" vertical="center" wrapText="1" indent="1"/>
    </xf>
    <xf numFmtId="168" fontId="5" fillId="2" borderId="0" xfId="4" applyNumberFormat="1" applyFont="1" applyFill="1" applyAlignment="1" applyProtection="1">
      <alignment horizontal="right" vertical="center" wrapText="1" indent="1"/>
    </xf>
    <xf numFmtId="168" fontId="11" fillId="2" borderId="0" xfId="4" applyNumberFormat="1" applyFont="1" applyFill="1" applyBorder="1" applyAlignment="1" applyProtection="1">
      <alignment horizontal="right" vertical="center" wrapText="1" indent="1"/>
    </xf>
    <xf numFmtId="38" fontId="2" fillId="2" borderId="1" xfId="0" applyFont="1" applyFill="1" applyBorder="1" applyAlignment="1" applyProtection="1">
      <alignment vertical="center" wrapText="1"/>
    </xf>
    <xf numFmtId="38" fontId="2" fillId="2" borderId="6" xfId="0" applyFont="1" applyFill="1" applyBorder="1" applyAlignment="1" applyProtection="1">
      <alignment vertical="center" wrapText="1"/>
      <protection locked="0"/>
    </xf>
    <xf numFmtId="38" fontId="12" fillId="2" borderId="0" xfId="0" applyFont="1" applyFill="1" applyAlignment="1" applyProtection="1">
      <alignment horizontal="left" indent="1"/>
      <protection locked="0"/>
    </xf>
    <xf numFmtId="38" fontId="2" fillId="2" borderId="7" xfId="0" applyFont="1" applyFill="1" applyBorder="1" applyAlignment="1" applyProtection="1">
      <alignment vertical="center" wrapText="1"/>
      <protection locked="0"/>
    </xf>
    <xf numFmtId="38" fontId="2" fillId="2" borderId="8" xfId="0" applyFont="1" applyFill="1" applyBorder="1" applyAlignment="1" applyProtection="1">
      <alignment vertical="center" wrapText="1"/>
    </xf>
    <xf numFmtId="38" fontId="7" fillId="2" borderId="0" xfId="0" applyFont="1" applyFill="1" applyAlignment="1" applyProtection="1">
      <alignment horizontal="left" indent="1"/>
      <protection locked="0"/>
    </xf>
  </cellXfs>
  <cellStyles count="6">
    <cellStyle name="Comma" xfId="4" builtinId="3"/>
    <cellStyle name="Currency" xfId="5" builtinId="4"/>
    <cellStyle name="Date" xfId="1" xr:uid="{00000000-0005-0000-0000-000000000000}"/>
    <cellStyle name="Fixed" xfId="2" xr:uid="{00000000-0005-0000-0000-000001000000}"/>
    <cellStyle name="Normal" xfId="0" builtinId="0" customBuiltin="1"/>
    <cellStyle name="Text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Blue sales receipt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BFCDCE"/>
      </a:accent1>
      <a:accent2>
        <a:srgbClr val="F0F1F1"/>
      </a:accent2>
      <a:accent3>
        <a:srgbClr val="EEDDDB"/>
      </a:accent3>
      <a:accent4>
        <a:srgbClr val="F6EDE5"/>
      </a:accent4>
      <a:accent5>
        <a:srgbClr val="218EF5"/>
      </a:accent5>
      <a:accent6>
        <a:srgbClr val="89C1FF"/>
      </a:accent6>
      <a:hlink>
        <a:srgbClr val="0563C1"/>
      </a:hlink>
      <a:folHlink>
        <a:srgbClr val="954F72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B4D-A5EF-40E8-A654-0CE16E249BD3}">
  <dimension ref="A1:H47"/>
  <sheetViews>
    <sheetView tabSelected="1" workbookViewId="0">
      <selection activeCell="T19" sqref="T19"/>
    </sheetView>
  </sheetViews>
  <sheetFormatPr defaultRowHeight="12.75" x14ac:dyDescent="0.2"/>
  <cols>
    <col min="1" max="2" width="3.7109375" customWidth="1"/>
    <col min="3" max="4" width="31.7109375" customWidth="1"/>
    <col min="5" max="6" width="15.42578125" customWidth="1"/>
    <col min="7" max="8" width="3.7109375" customWidth="1"/>
  </cols>
  <sheetData>
    <row r="1" spans="1:8" x14ac:dyDescent="0.2">
      <c r="A1" s="1"/>
      <c r="B1" s="36"/>
      <c r="C1" s="36"/>
      <c r="D1" s="36"/>
      <c r="E1" s="36"/>
      <c r="F1" s="36"/>
      <c r="G1" s="36"/>
      <c r="H1" s="1"/>
    </row>
    <row r="2" spans="1:8" ht="26.25" x14ac:dyDescent="0.4">
      <c r="A2" s="37"/>
      <c r="B2" s="2"/>
      <c r="C2" s="38" t="s">
        <v>7</v>
      </c>
      <c r="D2" s="38"/>
      <c r="E2" s="38"/>
      <c r="F2" s="38"/>
      <c r="G2" s="2"/>
      <c r="H2" s="39"/>
    </row>
    <row r="3" spans="1:8" ht="34.5" customHeight="1" x14ac:dyDescent="0.5">
      <c r="A3" s="37"/>
      <c r="B3" s="2"/>
      <c r="C3" s="41" t="s">
        <v>6</v>
      </c>
      <c r="D3" s="41"/>
      <c r="E3" s="41"/>
      <c r="F3" s="41"/>
      <c r="G3" s="2"/>
      <c r="H3" s="39"/>
    </row>
    <row r="4" spans="1:8" ht="16.5" thickBot="1" x14ac:dyDescent="0.25">
      <c r="A4" s="37"/>
      <c r="B4" s="1"/>
      <c r="C4" s="26" t="s">
        <v>8</v>
      </c>
      <c r="D4" s="27"/>
      <c r="E4" s="28"/>
      <c r="F4" s="29"/>
      <c r="G4" s="1"/>
      <c r="H4" s="39"/>
    </row>
    <row r="5" spans="1:8" ht="13.5" thickTop="1" x14ac:dyDescent="0.2">
      <c r="A5" s="37"/>
      <c r="B5" s="1"/>
      <c r="C5" s="3"/>
      <c r="D5" s="4"/>
      <c r="E5" s="5"/>
      <c r="F5" s="6"/>
      <c r="G5" s="1"/>
      <c r="H5" s="39"/>
    </row>
    <row r="6" spans="1:8" ht="18" x14ac:dyDescent="0.2">
      <c r="A6" s="37"/>
      <c r="B6" s="7"/>
      <c r="C6" s="8" t="s">
        <v>9</v>
      </c>
      <c r="D6" s="7"/>
      <c r="E6" s="9"/>
      <c r="F6" s="10"/>
      <c r="G6" s="7"/>
      <c r="H6" s="39"/>
    </row>
    <row r="7" spans="1:8" x14ac:dyDescent="0.2">
      <c r="A7" s="37"/>
      <c r="B7" s="1"/>
      <c r="C7" s="11" t="s">
        <v>10</v>
      </c>
      <c r="D7" s="12"/>
      <c r="E7" s="13">
        <v>256000000</v>
      </c>
      <c r="F7" s="14"/>
      <c r="G7" s="1"/>
      <c r="H7" s="39"/>
    </row>
    <row r="8" spans="1:8" x14ac:dyDescent="0.2">
      <c r="A8" s="37"/>
      <c r="B8" s="1"/>
      <c r="C8" s="15" t="s">
        <v>11</v>
      </c>
      <c r="D8" s="16"/>
      <c r="E8" s="17">
        <v>-13500000</v>
      </c>
      <c r="F8" s="18"/>
      <c r="G8" s="1"/>
      <c r="H8" s="39"/>
    </row>
    <row r="9" spans="1:8" x14ac:dyDescent="0.2">
      <c r="A9" s="37"/>
      <c r="B9" s="1"/>
      <c r="C9" s="19" t="s">
        <v>12</v>
      </c>
      <c r="D9" s="16"/>
      <c r="E9" s="20"/>
      <c r="F9" s="30">
        <f>SUM(E7:E8)</f>
        <v>242500000</v>
      </c>
      <c r="G9" s="1"/>
      <c r="H9" s="39"/>
    </row>
    <row r="10" spans="1:8" x14ac:dyDescent="0.2">
      <c r="A10" s="37"/>
      <c r="B10" s="1"/>
      <c r="C10" s="21"/>
      <c r="D10" s="1"/>
      <c r="E10" s="22"/>
      <c r="F10" s="31"/>
      <c r="G10" s="1"/>
      <c r="H10" s="39"/>
    </row>
    <row r="11" spans="1:8" ht="18" x14ac:dyDescent="0.2">
      <c r="A11" s="37"/>
      <c r="B11" s="7"/>
      <c r="C11" s="8" t="s">
        <v>39</v>
      </c>
      <c r="D11" s="7"/>
      <c r="E11" s="9"/>
      <c r="F11" s="32"/>
      <c r="G11" s="7"/>
      <c r="H11" s="39"/>
    </row>
    <row r="12" spans="1:8" x14ac:dyDescent="0.2">
      <c r="A12" s="37"/>
      <c r="B12" s="1"/>
      <c r="C12" s="11" t="s">
        <v>13</v>
      </c>
      <c r="D12" s="12"/>
      <c r="E12" s="13">
        <v>23500000</v>
      </c>
      <c r="F12" s="33"/>
      <c r="G12" s="1"/>
      <c r="H12" s="39"/>
    </row>
    <row r="13" spans="1:8" x14ac:dyDescent="0.2">
      <c r="A13" s="37"/>
      <c r="B13" s="1"/>
      <c r="C13" s="15" t="s">
        <v>14</v>
      </c>
      <c r="D13" s="16"/>
      <c r="E13" s="17">
        <v>269600000</v>
      </c>
      <c r="F13" s="30"/>
      <c r="G13" s="1"/>
      <c r="H13" s="39"/>
    </row>
    <row r="14" spans="1:8" x14ac:dyDescent="0.2">
      <c r="A14" s="37"/>
      <c r="B14" s="1"/>
      <c r="C14" s="15" t="s">
        <v>15</v>
      </c>
      <c r="D14" s="16"/>
      <c r="E14" s="17">
        <v>12000000</v>
      </c>
      <c r="F14" s="30"/>
      <c r="G14" s="1"/>
      <c r="H14" s="39"/>
    </row>
    <row r="15" spans="1:8" x14ac:dyDescent="0.2">
      <c r="A15" s="37"/>
      <c r="B15" s="1"/>
      <c r="C15" s="15" t="s">
        <v>16</v>
      </c>
      <c r="D15" s="16"/>
      <c r="E15" s="17">
        <v>16000000</v>
      </c>
      <c r="F15" s="30"/>
      <c r="G15" s="1"/>
      <c r="H15" s="39"/>
    </row>
    <row r="16" spans="1:8" x14ac:dyDescent="0.2">
      <c r="A16" s="37"/>
      <c r="B16" s="1"/>
      <c r="C16" s="15" t="s">
        <v>17</v>
      </c>
      <c r="D16" s="16"/>
      <c r="E16" s="17">
        <v>5000000</v>
      </c>
      <c r="F16" s="30"/>
      <c r="G16" s="1"/>
      <c r="H16" s="39"/>
    </row>
    <row r="17" spans="1:8" x14ac:dyDescent="0.2">
      <c r="A17" s="37"/>
      <c r="B17" s="1"/>
      <c r="C17" s="15" t="s">
        <v>18</v>
      </c>
      <c r="D17" s="16"/>
      <c r="E17" s="17">
        <v>95634200</v>
      </c>
      <c r="F17" s="30"/>
      <c r="G17" s="1"/>
      <c r="H17" s="39"/>
    </row>
    <row r="18" spans="1:8" x14ac:dyDescent="0.2">
      <c r="A18" s="37"/>
      <c r="B18" s="1"/>
      <c r="C18" s="19" t="s">
        <v>40</v>
      </c>
      <c r="D18" s="16"/>
      <c r="E18" s="20"/>
      <c r="F18" s="30">
        <f>SUM(E12:E16)-E17</f>
        <v>230465800</v>
      </c>
      <c r="G18" s="1"/>
      <c r="H18" s="39"/>
    </row>
    <row r="19" spans="1:8" x14ac:dyDescent="0.2">
      <c r="A19" s="37"/>
      <c r="B19" s="1"/>
      <c r="C19" s="15"/>
      <c r="D19" s="16"/>
      <c r="E19" s="20"/>
      <c r="F19" s="30"/>
      <c r="G19" s="1"/>
      <c r="H19" s="39"/>
    </row>
    <row r="20" spans="1:8" x14ac:dyDescent="0.2">
      <c r="A20" s="37"/>
      <c r="B20" s="1"/>
      <c r="C20" s="19" t="s">
        <v>19</v>
      </c>
      <c r="D20" s="16"/>
      <c r="E20" s="20"/>
      <c r="F20" s="30">
        <f>F9-F18</f>
        <v>12034200</v>
      </c>
      <c r="G20" s="1"/>
      <c r="H20" s="39"/>
    </row>
    <row r="21" spans="1:8" x14ac:dyDescent="0.2">
      <c r="A21" s="37"/>
      <c r="B21" s="1"/>
      <c r="C21" s="21"/>
      <c r="D21" s="1"/>
      <c r="E21" s="22"/>
      <c r="F21" s="34"/>
      <c r="G21" s="1"/>
      <c r="H21" s="39"/>
    </row>
    <row r="22" spans="1:8" ht="18" x14ac:dyDescent="0.2">
      <c r="A22" s="37"/>
      <c r="B22" s="7"/>
      <c r="C22" s="8" t="s">
        <v>20</v>
      </c>
      <c r="D22" s="7"/>
      <c r="E22" s="9"/>
      <c r="F22" s="32"/>
      <c r="G22" s="7"/>
      <c r="H22" s="39"/>
    </row>
    <row r="23" spans="1:8" x14ac:dyDescent="0.2">
      <c r="A23" s="37"/>
      <c r="B23" s="1"/>
      <c r="C23" s="11" t="s">
        <v>21</v>
      </c>
      <c r="D23" s="12"/>
      <c r="E23" s="13">
        <v>500000</v>
      </c>
      <c r="F23" s="33"/>
      <c r="G23" s="1"/>
      <c r="H23" s="39"/>
    </row>
    <row r="24" spans="1:8" x14ac:dyDescent="0.2">
      <c r="A24" s="37"/>
      <c r="B24" s="1"/>
      <c r="C24" s="15" t="s">
        <v>22</v>
      </c>
      <c r="D24" s="16"/>
      <c r="E24" s="13">
        <v>250000</v>
      </c>
      <c r="F24" s="30"/>
      <c r="G24" s="1"/>
      <c r="H24" s="39"/>
    </row>
    <row r="25" spans="1:8" x14ac:dyDescent="0.2">
      <c r="A25" s="37"/>
      <c r="B25" s="1"/>
      <c r="C25" s="15" t="s">
        <v>23</v>
      </c>
      <c r="D25" s="16"/>
      <c r="E25" s="13">
        <v>500000</v>
      </c>
      <c r="F25" s="30"/>
      <c r="G25" s="1"/>
      <c r="H25" s="39"/>
    </row>
    <row r="26" spans="1:8" x14ac:dyDescent="0.2">
      <c r="A26" s="37"/>
      <c r="B26" s="1"/>
      <c r="C26" s="15" t="s">
        <v>24</v>
      </c>
      <c r="D26" s="16"/>
      <c r="E26" s="13">
        <v>500000</v>
      </c>
      <c r="F26" s="30"/>
      <c r="G26" s="1"/>
      <c r="H26" s="39"/>
    </row>
    <row r="27" spans="1:8" x14ac:dyDescent="0.2">
      <c r="A27" s="37"/>
      <c r="B27" s="1"/>
      <c r="C27" s="15" t="s">
        <v>25</v>
      </c>
      <c r="D27" s="16"/>
      <c r="E27" s="13">
        <v>500000</v>
      </c>
      <c r="F27" s="30"/>
      <c r="G27" s="1"/>
      <c r="H27" s="39"/>
    </row>
    <row r="28" spans="1:8" x14ac:dyDescent="0.2">
      <c r="A28" s="37"/>
      <c r="B28" s="1"/>
      <c r="C28" s="15" t="s">
        <v>26</v>
      </c>
      <c r="D28" s="16"/>
      <c r="E28" s="13">
        <v>1000000</v>
      </c>
      <c r="F28" s="30"/>
      <c r="G28" s="1"/>
      <c r="H28" s="39"/>
    </row>
    <row r="29" spans="1:8" x14ac:dyDescent="0.2">
      <c r="A29" s="37"/>
      <c r="B29" s="1"/>
      <c r="C29" s="15" t="s">
        <v>27</v>
      </c>
      <c r="D29" s="16"/>
      <c r="E29" s="13">
        <v>600000</v>
      </c>
      <c r="F29" s="30"/>
      <c r="G29" s="1"/>
      <c r="H29" s="39"/>
    </row>
    <row r="30" spans="1:8" x14ac:dyDescent="0.2">
      <c r="A30" s="37"/>
      <c r="B30" s="1"/>
      <c r="C30" s="15" t="s">
        <v>28</v>
      </c>
      <c r="D30" s="16"/>
      <c r="E30" s="13">
        <v>780000</v>
      </c>
      <c r="F30" s="30"/>
      <c r="G30" s="1"/>
      <c r="H30" s="39"/>
    </row>
    <row r="31" spans="1:8" x14ac:dyDescent="0.2">
      <c r="A31" s="37"/>
      <c r="B31" s="1"/>
      <c r="C31" s="19" t="s">
        <v>29</v>
      </c>
      <c r="D31" s="16"/>
      <c r="E31" s="20"/>
      <c r="F31" s="30">
        <f>SUM(E23:E30)</f>
        <v>4630000</v>
      </c>
      <c r="G31" s="1"/>
      <c r="H31" s="39"/>
    </row>
    <row r="32" spans="1:8" x14ac:dyDescent="0.2">
      <c r="A32" s="37"/>
      <c r="B32" s="1"/>
      <c r="C32" s="19"/>
      <c r="D32" s="16"/>
      <c r="E32" s="20"/>
      <c r="F32" s="30"/>
      <c r="G32" s="1"/>
      <c r="H32" s="39"/>
    </row>
    <row r="33" spans="1:8" x14ac:dyDescent="0.2">
      <c r="A33" s="37"/>
      <c r="B33" s="1"/>
      <c r="C33" s="19" t="s">
        <v>30</v>
      </c>
      <c r="D33" s="16"/>
      <c r="E33" s="20"/>
      <c r="F33" s="30">
        <f>F20-F31</f>
        <v>7404200</v>
      </c>
      <c r="G33" s="1"/>
      <c r="H33" s="39"/>
    </row>
    <row r="34" spans="1:8" x14ac:dyDescent="0.2">
      <c r="A34" s="37"/>
      <c r="B34" s="1"/>
      <c r="C34" s="21"/>
      <c r="D34" s="1"/>
      <c r="E34" s="22"/>
      <c r="F34" s="31"/>
      <c r="G34" s="1"/>
      <c r="H34" s="39"/>
    </row>
    <row r="35" spans="1:8" ht="18" x14ac:dyDescent="0.2">
      <c r="A35" s="37"/>
      <c r="B35" s="7"/>
      <c r="C35" s="8" t="s">
        <v>31</v>
      </c>
      <c r="D35" s="7"/>
      <c r="E35" s="9"/>
      <c r="F35" s="35"/>
      <c r="G35" s="7"/>
      <c r="H35" s="39"/>
    </row>
    <row r="36" spans="1:8" x14ac:dyDescent="0.2">
      <c r="A36" s="37"/>
      <c r="B36" s="1"/>
      <c r="C36" s="11" t="s">
        <v>32</v>
      </c>
      <c r="D36" s="12"/>
      <c r="E36" s="13">
        <v>502000</v>
      </c>
      <c r="F36" s="33"/>
      <c r="G36" s="1"/>
      <c r="H36" s="39"/>
    </row>
    <row r="37" spans="1:8" x14ac:dyDescent="0.2">
      <c r="A37" s="37"/>
      <c r="B37" s="1"/>
      <c r="C37" s="15" t="s">
        <v>33</v>
      </c>
      <c r="D37" s="16"/>
      <c r="E37" s="17">
        <v>35000</v>
      </c>
      <c r="F37" s="30"/>
      <c r="G37" s="1"/>
      <c r="H37" s="39"/>
    </row>
    <row r="38" spans="1:8" x14ac:dyDescent="0.2">
      <c r="A38" s="37"/>
      <c r="B38" s="1"/>
      <c r="C38" s="19" t="s">
        <v>34</v>
      </c>
      <c r="D38" s="16"/>
      <c r="E38" s="20"/>
      <c r="F38" s="30">
        <f>SUM(E36:E37)</f>
        <v>537000</v>
      </c>
      <c r="G38" s="1"/>
      <c r="H38" s="39"/>
    </row>
    <row r="39" spans="1:8" x14ac:dyDescent="0.2">
      <c r="A39" s="37"/>
      <c r="B39" s="1"/>
      <c r="C39" s="19"/>
      <c r="D39" s="16"/>
      <c r="E39" s="20"/>
      <c r="F39" s="30"/>
      <c r="G39" s="1"/>
      <c r="H39" s="39"/>
    </row>
    <row r="40" spans="1:8" ht="18" x14ac:dyDescent="0.2">
      <c r="A40" s="37"/>
      <c r="B40" s="1"/>
      <c r="C40" s="8" t="s">
        <v>35</v>
      </c>
      <c r="D40" s="7"/>
      <c r="E40" s="9"/>
      <c r="F40" s="35"/>
      <c r="G40" s="1"/>
      <c r="H40" s="39"/>
    </row>
    <row r="41" spans="1:8" x14ac:dyDescent="0.2">
      <c r="A41" s="37"/>
      <c r="B41" s="1"/>
      <c r="C41" s="11" t="s">
        <v>36</v>
      </c>
      <c r="D41" s="12"/>
      <c r="E41" s="13">
        <v>25112</v>
      </c>
      <c r="F41" s="33"/>
      <c r="G41" s="1"/>
      <c r="H41" s="39"/>
    </row>
    <row r="42" spans="1:8" x14ac:dyDescent="0.2">
      <c r="A42" s="37"/>
      <c r="B42" s="1"/>
      <c r="C42" s="15" t="s">
        <v>37</v>
      </c>
      <c r="D42" s="16"/>
      <c r="E42" s="17">
        <v>12321</v>
      </c>
      <c r="F42" s="30"/>
      <c r="G42" s="1"/>
      <c r="H42" s="39"/>
    </row>
    <row r="43" spans="1:8" x14ac:dyDescent="0.2">
      <c r="A43" s="37"/>
      <c r="B43" s="1"/>
      <c r="C43" s="19" t="s">
        <v>38</v>
      </c>
      <c r="D43" s="16"/>
      <c r="E43" s="20"/>
      <c r="F43" s="30">
        <f>SUM(E41:E42)</f>
        <v>37433</v>
      </c>
      <c r="G43" s="1"/>
      <c r="H43" s="39"/>
    </row>
    <row r="44" spans="1:8" x14ac:dyDescent="0.2">
      <c r="A44" s="37"/>
      <c r="B44" s="1"/>
      <c r="C44" s="15"/>
      <c r="D44" s="16"/>
      <c r="E44" s="20"/>
      <c r="F44" s="30"/>
      <c r="G44" s="1"/>
      <c r="H44" s="39"/>
    </row>
    <row r="45" spans="1:8" x14ac:dyDescent="0.2">
      <c r="A45" s="37"/>
      <c r="B45" s="1"/>
      <c r="C45" s="19" t="s">
        <v>5</v>
      </c>
      <c r="D45" s="16"/>
      <c r="E45" s="20"/>
      <c r="F45" s="30">
        <f>F33+F38-F43</f>
        <v>7903767</v>
      </c>
      <c r="G45" s="1"/>
      <c r="H45" s="39"/>
    </row>
    <row r="46" spans="1:8" x14ac:dyDescent="0.2">
      <c r="A46" s="37"/>
      <c r="B46" s="1"/>
      <c r="C46" s="23"/>
      <c r="D46" s="1"/>
      <c r="E46" s="24"/>
      <c r="F46" s="25"/>
      <c r="G46" s="1"/>
      <c r="H46" s="39"/>
    </row>
    <row r="47" spans="1:8" x14ac:dyDescent="0.2">
      <c r="A47" s="1"/>
      <c r="B47" s="40"/>
      <c r="C47" s="40"/>
      <c r="D47" s="40"/>
      <c r="E47" s="40"/>
      <c r="F47" s="40"/>
      <c r="G47" s="40"/>
      <c r="H47" s="1"/>
    </row>
  </sheetData>
  <mergeCells count="6">
    <mergeCell ref="B1:G1"/>
    <mergeCell ref="A2:A46"/>
    <mergeCell ref="C2:F2"/>
    <mergeCell ref="H2:H46"/>
    <mergeCell ref="B47:G47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RowColHeaders="0" workbookViewId="0"/>
  </sheetViews>
  <sheetFormatPr defaultColWidth="8.7109375" defaultRowHeight="12.75" x14ac:dyDescent="0.2"/>
  <sheetData>
    <row r="1" spans="1:2" ht="25.5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ht="25.5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902B432-8D24-4421-A5F4-F4F6350D0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B02781-03D7-408F-9534-29218D96D6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53B4A-C641-4924-B4DF-6ED92F10AC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TM16410109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laba rugi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2023-05-25T18:37:09Z</dcterms:created>
  <dcterms:modified xsi:type="dcterms:W3CDTF">2023-09-20T06:47:06Z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