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D:\Ayah\web e-spt.id\"/>
    </mc:Choice>
  </mc:AlternateContent>
  <xr:revisionPtr revIDLastSave="0" documentId="13_ncr:1_{62DC174C-B6A4-4F8A-A24D-DBF985A5125E}" xr6:coauthVersionLast="47" xr6:coauthVersionMax="47" xr10:uidLastSave="{00000000-0000-0000-0000-000000000000}"/>
  <bookViews>
    <workbookView xWindow="-108" yWindow="-108" windowWidth="23256" windowHeight="12456" activeTab="1" xr2:uid="{735F5F2E-C8D7-4DBA-BF71-0F7FE770FA13}"/>
  </bookViews>
  <sheets>
    <sheet name="Data Produk" sheetId="1" r:id="rId1"/>
    <sheet name="Transaksi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2" l="1"/>
  <c r="C10" i="2"/>
  <c r="C11" i="2"/>
  <c r="C12" i="2"/>
  <c r="E12" i="2" s="1"/>
  <c r="C13" i="2"/>
  <c r="C14" i="2"/>
  <c r="C15" i="2"/>
  <c r="C8" i="2"/>
  <c r="E13" i="2"/>
  <c r="E14" i="2"/>
  <c r="E15" i="2"/>
  <c r="C7" i="2"/>
  <c r="E7" i="2" s="1"/>
  <c r="E10" i="2"/>
  <c r="E11" i="2"/>
  <c r="E8" i="2"/>
  <c r="E9" i="2"/>
  <c r="B7" i="2"/>
  <c r="B8" i="2"/>
  <c r="B9" i="2"/>
  <c r="B10" i="2"/>
  <c r="B11" i="2"/>
  <c r="B12" i="2"/>
  <c r="B13" i="2"/>
  <c r="B14" i="2"/>
  <c r="B15" i="2"/>
  <c r="B6" i="2"/>
  <c r="B3" i="1"/>
  <c r="B2" i="2"/>
  <c r="C6" i="2"/>
  <c r="E6" i="2" s="1"/>
  <c r="E6" i="1"/>
  <c r="E7" i="1"/>
  <c r="E16" i="2" l="1"/>
</calcChain>
</file>

<file path=xl/sharedStrings.xml><?xml version="1.0" encoding="utf-8"?>
<sst xmlns="http://schemas.openxmlformats.org/spreadsheetml/2006/main" count="45" uniqueCount="40">
  <si>
    <t>Kode Produk</t>
  </si>
  <si>
    <t>Nama Produk</t>
  </si>
  <si>
    <t>Harga</t>
  </si>
  <si>
    <t>Stok Awal</t>
  </si>
  <si>
    <t>Stok Tersisa</t>
  </si>
  <si>
    <t>BUKU001</t>
  </si>
  <si>
    <t>Buku Kucing Sedih</t>
  </si>
  <si>
    <t>SNACK666</t>
  </si>
  <si>
    <t>Keripik Pedas Setan</t>
  </si>
  <si>
    <t>BUKU002</t>
  </si>
  <si>
    <t>Buku Petualangan Semut</t>
  </si>
  <si>
    <t>BUKU003</t>
  </si>
  <si>
    <t>Novel Cinta di Balik Awan</t>
  </si>
  <si>
    <t>SNACK001</t>
  </si>
  <si>
    <t>Keripik Singkong Gurih</t>
  </si>
  <si>
    <t>SNACK002</t>
  </si>
  <si>
    <t>Kacang Panggang Pedas</t>
  </si>
  <si>
    <t>MINUM001</t>
  </si>
  <si>
    <t>Teh Hijau Botol</t>
  </si>
  <si>
    <t>MINUM002</t>
  </si>
  <si>
    <t>Kopi Susu Literan</t>
  </si>
  <si>
    <t>ELEK001</t>
  </si>
  <si>
    <t>Mouse Wireless Pro</t>
  </si>
  <si>
    <t>ELEK002</t>
  </si>
  <si>
    <t>Keyboard Gaming RGB</t>
  </si>
  <si>
    <t>FASH001</t>
  </si>
  <si>
    <t>Kaos Polos Katun</t>
  </si>
  <si>
    <t>FASH002</t>
  </si>
  <si>
    <t>Jaket Hoodie Oversize</t>
  </si>
  <si>
    <t>Jumlah</t>
  </si>
  <si>
    <t>Subtotal</t>
  </si>
  <si>
    <t>Tanggal</t>
  </si>
  <si>
    <t>Nomor Transaksi</t>
  </si>
  <si>
    <t>Nama Kasir</t>
  </si>
  <si>
    <t>TRX-001</t>
  </si>
  <si>
    <t>Susi</t>
  </si>
  <si>
    <t>DAFTAR STOK BARANG</t>
  </si>
  <si>
    <t>TOKO BOBI</t>
  </si>
  <si>
    <t>Per tanggal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</si>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</sst>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75" formatCode="_-* #,##0_-;\-* #,##0_-;_-* &quot;-&quot;??_-;_-@_-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rgb="FF404040"/>
      <name val="Segoe UI"/>
      <family val="2"/>
    </font>
    <font>
      <sz val="10"/>
      <color rgb="FF404040"/>
      <name val="Segoe UI"/>
      <family val="2"/>
    </font>
    <font>
      <i/>
      <sz val="10"/>
      <color rgb="FF404040"/>
      <name val="Segoe UI"/>
      <family val="2"/>
    </font>
    <font>
      <b/>
      <sz val="16"/>
      <color theme="1"/>
      <name val="Aptos Narrow"/>
      <family val="2"/>
      <scheme val="minor"/>
    </font>
    <font>
      <b/>
      <i/>
      <sz val="26"/>
      <color rgb="FF404040"/>
      <name val="Segoe UI"/>
      <family val="2"/>
    </font>
    <font>
      <b/>
      <sz val="26"/>
      <color theme="1"/>
      <name val="Segoe U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175" fontId="4" fillId="0" borderId="1" xfId="1" applyNumberFormat="1" applyFont="1" applyBorder="1" applyAlignment="1">
      <alignment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right" vertical="center" wrapText="1"/>
    </xf>
    <xf numFmtId="175" fontId="7" fillId="0" borderId="1" xfId="1" applyNumberFormat="1" applyFont="1" applyBorder="1" applyAlignment="1">
      <alignment horizontal="right" vertical="center"/>
    </xf>
    <xf numFmtId="175" fontId="3" fillId="0" borderId="1" xfId="1" applyNumberFormat="1" applyFont="1" applyBorder="1" applyAlignment="1">
      <alignment vertical="center" wrapText="1"/>
    </xf>
    <xf numFmtId="0" fontId="5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1FD46A-5682-415E-8063-B07C6107A039}">
  <dimension ref="A1:E17"/>
  <sheetViews>
    <sheetView workbookViewId="0">
      <selection activeCell="B3" sqref="B3:D3"/>
    </sheetView>
  </sheetViews>
  <sheetFormatPr defaultRowHeight="14.4" x14ac:dyDescent="0.3"/>
  <cols>
    <col min="1" max="1" width="14.6640625" bestFit="1" customWidth="1"/>
    <col min="2" max="2" width="24.44140625" customWidth="1"/>
    <col min="3" max="3" width="14.88671875" customWidth="1"/>
    <col min="4" max="4" width="13" customWidth="1"/>
    <col min="5" max="5" width="13.21875" customWidth="1"/>
  </cols>
  <sheetData>
    <row r="1" spans="1:5" s="1" customFormat="1" ht="21" x14ac:dyDescent="0.4">
      <c r="A1" s="13" t="s">
        <v>37</v>
      </c>
      <c r="B1" s="13"/>
      <c r="C1" s="13"/>
      <c r="D1" s="13"/>
      <c r="E1" s="13"/>
    </row>
    <row r="2" spans="1:5" s="1" customFormat="1" ht="21" x14ac:dyDescent="0.4">
      <c r="A2" s="13" t="s">
        <v>36</v>
      </c>
      <c r="B2" s="13"/>
      <c r="C2" s="13"/>
      <c r="D2" s="13"/>
      <c r="E2" s="13"/>
    </row>
    <row r="3" spans="1:5" s="1" customFormat="1" x14ac:dyDescent="0.3">
      <c r="A3" s="1" t="s">
        <v>38</v>
      </c>
      <c r="B3" s="3">
        <f ca="1">TODAY()</f>
        <v>45729</v>
      </c>
      <c r="C3" s="3"/>
      <c r="D3" s="3"/>
    </row>
    <row r="4" spans="1:5" s="1" customFormat="1" x14ac:dyDescent="0.3"/>
    <row r="5" spans="1:5" ht="27" customHeight="1" x14ac:dyDescent="0.3">
      <c r="A5" s="4" t="s">
        <v>0</v>
      </c>
      <c r="B5" s="4" t="s">
        <v>1</v>
      </c>
      <c r="C5" s="4" t="s">
        <v>2</v>
      </c>
      <c r="D5" s="4" t="s">
        <v>3</v>
      </c>
      <c r="E5" s="4" t="s">
        <v>4</v>
      </c>
    </row>
    <row r="6" spans="1:5" ht="21.6" customHeight="1" x14ac:dyDescent="0.3">
      <c r="A6" s="5" t="s">
        <v>5</v>
      </c>
      <c r="B6" s="5" t="s">
        <v>6</v>
      </c>
      <c r="C6" s="12">
        <v>10000</v>
      </c>
      <c r="D6" s="5">
        <v>50</v>
      </c>
      <c r="E6" s="5">
        <f>D6</f>
        <v>50</v>
      </c>
    </row>
    <row r="7" spans="1:5" ht="21.6" customHeight="1" x14ac:dyDescent="0.3">
      <c r="A7" s="5" t="s">
        <v>7</v>
      </c>
      <c r="B7" s="5" t="s">
        <v>8</v>
      </c>
      <c r="C7" s="12">
        <v>15000</v>
      </c>
      <c r="D7" s="5">
        <v>30</v>
      </c>
      <c r="E7" s="5">
        <f>D7</f>
        <v>30</v>
      </c>
    </row>
    <row r="8" spans="1:5" ht="21.6" customHeight="1" x14ac:dyDescent="0.3">
      <c r="A8" s="5" t="s">
        <v>9</v>
      </c>
      <c r="B8" s="5" t="s">
        <v>10</v>
      </c>
      <c r="C8" s="12">
        <v>12000</v>
      </c>
      <c r="D8" s="5">
        <v>40</v>
      </c>
      <c r="E8" s="5">
        <v>40</v>
      </c>
    </row>
    <row r="9" spans="1:5" ht="21.6" customHeight="1" x14ac:dyDescent="0.3">
      <c r="A9" s="5" t="s">
        <v>11</v>
      </c>
      <c r="B9" s="5" t="s">
        <v>12</v>
      </c>
      <c r="C9" s="12">
        <v>25000</v>
      </c>
      <c r="D9" s="5">
        <v>20</v>
      </c>
      <c r="E9" s="5">
        <v>20</v>
      </c>
    </row>
    <row r="10" spans="1:5" ht="21.6" customHeight="1" x14ac:dyDescent="0.3">
      <c r="A10" s="5" t="s">
        <v>13</v>
      </c>
      <c r="B10" s="5" t="s">
        <v>14</v>
      </c>
      <c r="C10" s="12">
        <v>10000</v>
      </c>
      <c r="D10" s="5">
        <v>50</v>
      </c>
      <c r="E10" s="5">
        <v>50</v>
      </c>
    </row>
    <row r="11" spans="1:5" ht="21.6" customHeight="1" x14ac:dyDescent="0.3">
      <c r="A11" s="5" t="s">
        <v>15</v>
      </c>
      <c r="B11" s="5" t="s">
        <v>16</v>
      </c>
      <c r="C11" s="12">
        <v>12000</v>
      </c>
      <c r="D11" s="5">
        <v>30</v>
      </c>
      <c r="E11" s="5">
        <v>30</v>
      </c>
    </row>
    <row r="12" spans="1:5" ht="21.6" customHeight="1" x14ac:dyDescent="0.3">
      <c r="A12" s="5" t="s">
        <v>17</v>
      </c>
      <c r="B12" s="5" t="s">
        <v>18</v>
      </c>
      <c r="C12" s="12">
        <v>8000</v>
      </c>
      <c r="D12" s="5">
        <v>60</v>
      </c>
      <c r="E12" s="5">
        <v>60</v>
      </c>
    </row>
    <row r="13" spans="1:5" ht="21.6" customHeight="1" x14ac:dyDescent="0.3">
      <c r="A13" s="5" t="s">
        <v>19</v>
      </c>
      <c r="B13" s="5" t="s">
        <v>20</v>
      </c>
      <c r="C13" s="12">
        <v>20000</v>
      </c>
      <c r="D13" s="5">
        <v>40</v>
      </c>
      <c r="E13" s="5">
        <v>40</v>
      </c>
    </row>
    <row r="14" spans="1:5" ht="21.6" customHeight="1" x14ac:dyDescent="0.3">
      <c r="A14" s="5" t="s">
        <v>21</v>
      </c>
      <c r="B14" s="5" t="s">
        <v>22</v>
      </c>
      <c r="C14" s="12">
        <v>150000</v>
      </c>
      <c r="D14" s="5">
        <v>15</v>
      </c>
      <c r="E14" s="5">
        <v>15</v>
      </c>
    </row>
    <row r="15" spans="1:5" ht="21.6" customHeight="1" x14ac:dyDescent="0.3">
      <c r="A15" s="5" t="s">
        <v>23</v>
      </c>
      <c r="B15" s="5" t="s">
        <v>24</v>
      </c>
      <c r="C15" s="12">
        <v>300000</v>
      </c>
      <c r="D15" s="5">
        <v>10</v>
      </c>
      <c r="E15" s="5">
        <v>10</v>
      </c>
    </row>
    <row r="16" spans="1:5" ht="21.6" customHeight="1" x14ac:dyDescent="0.3">
      <c r="A16" s="5" t="s">
        <v>25</v>
      </c>
      <c r="B16" s="5" t="s">
        <v>26</v>
      </c>
      <c r="C16" s="12">
        <v>50000</v>
      </c>
      <c r="D16" s="5">
        <v>35</v>
      </c>
      <c r="E16" s="5">
        <v>35</v>
      </c>
    </row>
    <row r="17" spans="1:5" ht="21.6" customHeight="1" x14ac:dyDescent="0.3">
      <c r="A17" s="5" t="s">
        <v>27</v>
      </c>
      <c r="B17" s="5" t="s">
        <v>28</v>
      </c>
      <c r="C17" s="12">
        <v>120000</v>
      </c>
      <c r="D17" s="5">
        <v>25</v>
      </c>
      <c r="E17" s="5">
        <v>25</v>
      </c>
    </row>
  </sheetData>
  <mergeCells count="3">
    <mergeCell ref="A1:E1"/>
    <mergeCell ref="A2:E2"/>
    <mergeCell ref="B3:D3"/>
  </mergeCells>
  <conditionalFormatting sqref="D6:D17">
    <cfRule type="cellIs" dxfId="0" priority="1" operator="lessThan">
      <formula>5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59E035-2BAC-42E9-978E-DC6F5AD21348}">
  <dimension ref="A1:E16"/>
  <sheetViews>
    <sheetView tabSelected="1" workbookViewId="0">
      <selection activeCell="C18" sqref="C18"/>
    </sheetView>
  </sheetViews>
  <sheetFormatPr defaultRowHeight="14.4" x14ac:dyDescent="0.3"/>
  <cols>
    <col min="1" max="1" width="14.6640625" style="1" customWidth="1"/>
    <col min="2" max="2" width="23.33203125" bestFit="1" customWidth="1"/>
    <col min="3" max="3" width="25.5546875" customWidth="1"/>
    <col min="4" max="4" width="16.6640625" customWidth="1"/>
    <col min="5" max="6" width="21.109375" bestFit="1" customWidth="1"/>
  </cols>
  <sheetData>
    <row r="1" spans="1:5" s="1" customFormat="1" x14ac:dyDescent="0.3">
      <c r="A1" s="1" t="s">
        <v>33</v>
      </c>
      <c r="B1" s="1" t="s">
        <v>35</v>
      </c>
    </row>
    <row r="2" spans="1:5" s="1" customFormat="1" x14ac:dyDescent="0.3">
      <c r="A2" s="1" t="s">
        <v>31</v>
      </c>
      <c r="B2" s="2">
        <f ca="1">TODAY()</f>
        <v>45729</v>
      </c>
    </row>
    <row r="3" spans="1:5" s="1" customFormat="1" x14ac:dyDescent="0.3">
      <c r="A3" s="1" t="s">
        <v>32</v>
      </c>
      <c r="B3" s="1" t="s">
        <v>34</v>
      </c>
    </row>
    <row r="4" spans="1:5" s="1" customFormat="1" x14ac:dyDescent="0.3"/>
    <row r="5" spans="1:5" ht="30" x14ac:dyDescent="0.3">
      <c r="A5" s="4" t="s">
        <v>0</v>
      </c>
      <c r="B5" s="4" t="s">
        <v>1</v>
      </c>
      <c r="C5" s="4" t="s">
        <v>2</v>
      </c>
      <c r="D5" s="4" t="s">
        <v>29</v>
      </c>
      <c r="E5" s="4" t="s">
        <v>30</v>
      </c>
    </row>
    <row r="6" spans="1:5" ht="19.2" customHeight="1" x14ac:dyDescent="0.3">
      <c r="A6" s="5" t="s">
        <v>5</v>
      </c>
      <c r="B6" s="6" t="str">
        <f>IF(A6&lt;&gt;"",VLOOKUP(A6,'Data Produk'!A:B, 2,FALSE),"")</f>
        <v>Buku Kucing Sedih</v>
      </c>
      <c r="C6" s="7">
        <f>VLOOKUP(A6,'Data Produk'!A:C,3,FALSE)</f>
        <v>10000</v>
      </c>
      <c r="D6" s="5">
        <v>2</v>
      </c>
      <c r="E6" s="7">
        <f>C6*D6</f>
        <v>20000</v>
      </c>
    </row>
    <row r="7" spans="1:5" ht="19.2" customHeight="1" x14ac:dyDescent="0.3">
      <c r="A7" s="5" t="s">
        <v>11</v>
      </c>
      <c r="B7" s="6" t="str">
        <f>IF(A7&lt;&gt;"",VLOOKUP(A7,'Data Produk'!A:B, 2,FALSE),"")</f>
        <v>Novel Cinta di Balik Awan</v>
      </c>
      <c r="C7" s="7">
        <f>IF(A7&lt;&gt;"",VLOOKUP(A7,'Data Produk'!A:C,3,FALSE),"")</f>
        <v>25000</v>
      </c>
      <c r="D7" s="5">
        <v>1</v>
      </c>
      <c r="E7" s="7">
        <f t="shared" ref="E7:E15" si="0">C7*D7</f>
        <v>25000</v>
      </c>
    </row>
    <row r="8" spans="1:5" ht="19.2" customHeight="1" x14ac:dyDescent="0.3">
      <c r="A8" s="5"/>
      <c r="B8" s="6" t="str">
        <f>IF(A8&lt;&gt;"",VLOOKUP(A8,'Data Produk'!A:B, 2,FALSE),"")</f>
        <v/>
      </c>
      <c r="C8" s="7">
        <f>IF(A8&lt;&gt;"",VLOOKUP(A8,'Data Produk'!A:C,3,FALSE),0)</f>
        <v>0</v>
      </c>
      <c r="D8" s="5"/>
      <c r="E8" s="7">
        <f t="shared" si="0"/>
        <v>0</v>
      </c>
    </row>
    <row r="9" spans="1:5" ht="19.2" customHeight="1" x14ac:dyDescent="0.3">
      <c r="A9" s="5"/>
      <c r="B9" s="6" t="str">
        <f>IF(A9&lt;&gt;"",VLOOKUP(A9,'Data Produk'!A:B, 2,FALSE),"")</f>
        <v/>
      </c>
      <c r="C9" s="7">
        <f>IF(A9&lt;&gt;"",VLOOKUP(A9,'Data Produk'!A:C,3,FALSE),0)</f>
        <v>0</v>
      </c>
      <c r="D9" s="5"/>
      <c r="E9" s="7">
        <f t="shared" si="0"/>
        <v>0</v>
      </c>
    </row>
    <row r="10" spans="1:5" ht="19.2" customHeight="1" x14ac:dyDescent="0.3">
      <c r="A10" s="5"/>
      <c r="B10" s="6" t="str">
        <f>IF(A10&lt;&gt;"",VLOOKUP(A10,'Data Produk'!A:B, 2,FALSE),"")</f>
        <v/>
      </c>
      <c r="C10" s="7">
        <f>IF(A10&lt;&gt;"",VLOOKUP(A10,'Data Produk'!A:C,3,FALSE),0)</f>
        <v>0</v>
      </c>
      <c r="D10" s="5"/>
      <c r="E10" s="7">
        <f t="shared" si="0"/>
        <v>0</v>
      </c>
    </row>
    <row r="11" spans="1:5" ht="19.2" customHeight="1" x14ac:dyDescent="0.3">
      <c r="A11" s="5"/>
      <c r="B11" s="6" t="str">
        <f>IF(A11&lt;&gt;"",VLOOKUP(A11,'Data Produk'!A:B, 2,FALSE),"")</f>
        <v/>
      </c>
      <c r="C11" s="7">
        <f>IF(A11&lt;&gt;"",VLOOKUP(A11,'Data Produk'!A:C,3,FALSE),0)</f>
        <v>0</v>
      </c>
      <c r="D11" s="5"/>
      <c r="E11" s="7">
        <f t="shared" si="0"/>
        <v>0</v>
      </c>
    </row>
    <row r="12" spans="1:5" ht="19.2" customHeight="1" x14ac:dyDescent="0.3">
      <c r="A12" s="5"/>
      <c r="B12" s="6" t="str">
        <f>IF(A12&lt;&gt;"",VLOOKUP(A12,'Data Produk'!A:B, 2,FALSE),"")</f>
        <v/>
      </c>
      <c r="C12" s="7">
        <f>IF(A12&lt;&gt;"",VLOOKUP(A12,'Data Produk'!A:C,3,FALSE),0)</f>
        <v>0</v>
      </c>
      <c r="D12" s="5"/>
      <c r="E12" s="7">
        <f t="shared" si="0"/>
        <v>0</v>
      </c>
    </row>
    <row r="13" spans="1:5" s="1" customFormat="1" ht="19.2" customHeight="1" x14ac:dyDescent="0.3">
      <c r="A13" s="5"/>
      <c r="B13" s="6" t="str">
        <f>IF(A13&lt;&gt;"",VLOOKUP(A13,'Data Produk'!A:B, 2,FALSE),"")</f>
        <v/>
      </c>
      <c r="C13" s="7">
        <f>IF(A13&lt;&gt;"",VLOOKUP(A13,'Data Produk'!A:C,3,FALSE),0)</f>
        <v>0</v>
      </c>
      <c r="D13" s="5"/>
      <c r="E13" s="7">
        <f t="shared" si="0"/>
        <v>0</v>
      </c>
    </row>
    <row r="14" spans="1:5" s="1" customFormat="1" ht="19.2" customHeight="1" x14ac:dyDescent="0.3">
      <c r="A14" s="5"/>
      <c r="B14" s="6" t="str">
        <f>IF(A14&lt;&gt;"",VLOOKUP(A14,'Data Produk'!A:B, 2,FALSE),"")</f>
        <v/>
      </c>
      <c r="C14" s="7">
        <f>IF(A14&lt;&gt;"",VLOOKUP(A14,'Data Produk'!A:C,3,FALSE),0)</f>
        <v>0</v>
      </c>
      <c r="D14" s="5"/>
      <c r="E14" s="7">
        <f t="shared" si="0"/>
        <v>0</v>
      </c>
    </row>
    <row r="15" spans="1:5" s="1" customFormat="1" ht="19.2" customHeight="1" x14ac:dyDescent="0.3">
      <c r="A15" s="5"/>
      <c r="B15" s="6" t="str">
        <f>IF(A15&lt;&gt;"",VLOOKUP(A15,'Data Produk'!A:B, 2,FALSE),"")</f>
        <v/>
      </c>
      <c r="C15" s="7">
        <f>IF(A15&lt;&gt;"",VLOOKUP(A15,'Data Produk'!A:C,3,FALSE),0)</f>
        <v>0</v>
      </c>
      <c r="D15" s="5"/>
      <c r="E15" s="7">
        <f t="shared" si="0"/>
        <v>0</v>
      </c>
    </row>
    <row r="16" spans="1:5" ht="29.4" customHeight="1" x14ac:dyDescent="0.3">
      <c r="A16" s="8" t="s">
        <v>39</v>
      </c>
      <c r="B16" s="9"/>
      <c r="C16" s="9"/>
      <c r="D16" s="10"/>
      <c r="E16" s="11">
        <f>SUM(E6:E12)</f>
        <v>45000</v>
      </c>
    </row>
  </sheetData>
  <mergeCells count="1">
    <mergeCell ref="A16:D16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193A7CB-974A-4DD3-B9EE-58490E4682A4}">
          <x14:formula1>
            <xm:f>'Data Produk'!$A$6:$A$17</xm:f>
          </x14:formula1>
          <xm:sqref>A6:A15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 Produk</vt:lpstr>
      <vt:lpstr>Transaksi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Pdzthj 80719</dc:creator>
  <cp:lastModifiedBy>Pdzthj 80719</cp:lastModifiedBy>
  <dcterms:created xsi:type="dcterms:W3CDTF">2025-03-12T23:59:56Z</dcterms:created>
  <dcterms:modified xsi:type="dcterms:W3CDTF">2025-03-13T00:47:17Z</dcterms:modified>
</cp:coreProperties>
</file>